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81" activeTab="0"/>
  </bookViews>
  <sheets>
    <sheet name="250 Firma Liste" sheetId="1" r:id="rId1"/>
    <sheet name="250 Firma Sektörel Dağılım" sheetId="2" r:id="rId2"/>
    <sheet name="ANA TABLO" sheetId="3" r:id="rId3"/>
    <sheet name="KATMA DEĞER" sheetId="4" r:id="rId4"/>
    <sheet name="KARLILIK" sheetId="5" r:id="rId5"/>
    <sheet name="8 YILLIK TABLO" sheetId="6" r:id="rId6"/>
    <sheet name="GRAFİK" sheetId="7" r:id="rId7"/>
  </sheets>
  <definedNames/>
  <calcPr fullCalcOnLoad="1"/>
</workbook>
</file>

<file path=xl/sharedStrings.xml><?xml version="1.0" encoding="utf-8"?>
<sst xmlns="http://schemas.openxmlformats.org/spreadsheetml/2006/main" count="1511" uniqueCount="395">
  <si>
    <t>250 Büyük Firma Sıra No</t>
  </si>
  <si>
    <t>Firma ve Müesseseler</t>
  </si>
  <si>
    <t>Bağlı Bulunduğu Oda</t>
  </si>
  <si>
    <t>Sıra No</t>
  </si>
  <si>
    <t>İç ve Dış Satış (Ciro) Tutarı YTL (KDV Hariç)</t>
  </si>
  <si>
    <t>Brüt Katma Değer YTL</t>
  </si>
  <si>
    <t>Öz Sermaye Tutarı YTL</t>
  </si>
  <si>
    <t>Net Aktifler YTL</t>
  </si>
  <si>
    <t>Dönem Karı [V.Ö.] Tutarı YTL</t>
  </si>
  <si>
    <t>İhracat  $</t>
  </si>
  <si>
    <t>Ücretle Çalışanlar Ortalaması (Kişi)</t>
  </si>
  <si>
    <t>Üretimden Satışlar Tutarı YTL</t>
  </si>
  <si>
    <t>OYAK RENAULT OTOMOBİL FABRİKALARI A.Ş.</t>
  </si>
  <si>
    <t>BTSO</t>
  </si>
  <si>
    <t>TOFAŞ TÜRK OTOMBİL FABRİKASI A.Ş.</t>
  </si>
  <si>
    <t>YEŞİM SATIŞ MAĞAZALARI VE TEKSTİL FABRİKALARI A.Ş</t>
  </si>
  <si>
    <t>BOSCH SANAYİ VE TİCARET A.Ş.</t>
  </si>
  <si>
    <t>-</t>
  </si>
  <si>
    <t>BORÇELİK ÇELİK SAN.TİC.A.Ş.</t>
  </si>
  <si>
    <t>Gemlik</t>
  </si>
  <si>
    <t>KORTEKS MENSUCAT SAN TİC AŞ</t>
  </si>
  <si>
    <t>ULUDAĞ ELEKTRİK DAĞITIM AŞ BURSA MÜESSESESİ</t>
  </si>
  <si>
    <t>YEŞİM TEKSTİL SANAYİ VE TİCARET A.Ş.</t>
  </si>
  <si>
    <t>KARSAN OTOMOTİV SAN TİC AŞ</t>
  </si>
  <si>
    <t>DÖKTAŞ DÖKÜMCÜLÜK TİC. VE SAN. A.Ş.</t>
  </si>
  <si>
    <t>Orhangazi</t>
  </si>
  <si>
    <t>TEKNİK MALZEME TİC. VE SAN. A.Ş</t>
  </si>
  <si>
    <t>SÜTAŞ BURSA VE HAVALİSİ PASTÖRİZE SÜT VE SÜT MAMÜLLERİ GIDA SAN A.Ş.</t>
  </si>
  <si>
    <t>Karacabey</t>
  </si>
  <si>
    <t>ÖZDİLEK ALIŞVERİŞ MERKEZLERİ VE TEKSTİL SAN AŞ</t>
  </si>
  <si>
    <t>AKPA DAYANIKLI TÜK. LPG VE AKARYAKIT ÜRÜN. PAZ AŞ</t>
  </si>
  <si>
    <t>SÖNMEZ TEKSTİL TİC SAN AŞ</t>
  </si>
  <si>
    <t>BİS ENERJİ ELEKTRİK ÜRETİMİ A.Ş.</t>
  </si>
  <si>
    <t>TÜRK PIRELLI KABLO VE SİSTEMLERİ A.Ş</t>
  </si>
  <si>
    <t>ASİL ÇELİK SAN. VE TİC. AŞ</t>
  </si>
  <si>
    <t>ZORLU ENERJİ ELEKTRİK ÜRETİM A.Ş</t>
  </si>
  <si>
    <t>KÜÇÜKÇALIK TEKSTİL SANAYİ VE TİCARET A.Ş.</t>
  </si>
  <si>
    <t>İnegöl</t>
  </si>
  <si>
    <t>İSMİNİN AÇIKLANMASINI İSTEMİYOR</t>
  </si>
  <si>
    <t>STARWOOD ORMAN ÜRÜNLERİ SAN AŞ</t>
  </si>
  <si>
    <t>MAKO ELEKTRİK SAN TİC AŞ</t>
  </si>
  <si>
    <t>MENGERLER OTOMOTİV TİCARET VE SANAYİ A.Ş.</t>
  </si>
  <si>
    <t>ÇEMTAŞ ÇELİK MAKİNA SAN TİC AŞ</t>
  </si>
  <si>
    <t>SİFAŞ SENTETİK İPLİK FABRİKALARI AŞ</t>
  </si>
  <si>
    <t>NERGİS TEKSTİL SAN TİC AŞ</t>
  </si>
  <si>
    <t>GEMLİK GÜBRE SANAYİİ A.Ş.</t>
  </si>
  <si>
    <t>ENTEK ELEKTRİK ÜRETİMİ AŞ</t>
  </si>
  <si>
    <t>GRAMMER KOLTUK SİSTEMLERİ SAN. VE TİC. A.Ş.</t>
  </si>
  <si>
    <t>AKBAŞLAR TEKSTİL ENERJİ SAN.VE TİC.A.Ş</t>
  </si>
  <si>
    <t>TAT KONSERVE SANAYİ AŞ BURSA FABRİKALARI-</t>
  </si>
  <si>
    <t>COŞKUNÖZ METAL FORM MAK. END. VE TİC. A.Ş.</t>
  </si>
  <si>
    <t>AKA OTOMOTİV SANAYİ VE TİCARET A.Ş.</t>
  </si>
  <si>
    <t>BURSA ÇİMENTO FABRİKASI A.Ş.</t>
  </si>
  <si>
    <t xml:space="preserve">BURSAGAZ BURSA ŞEHİR İÇİ DOĞALGAZ DAĞITIM TİC. TİC VE TAAH. A.Ş. </t>
  </si>
  <si>
    <t>DURMAZLAR MAKİNA SAN TİC AŞ</t>
  </si>
  <si>
    <t>COATS TÜRKİYE İPLİK SAN A.Ş</t>
  </si>
  <si>
    <t>S.S. MARMARA ZEYTİN TARIM SATIŞ KOOPERATİFLERİ BİRLİĞİ</t>
  </si>
  <si>
    <t>S.İ.S. SAYILGAN İPLİK TEKSTİL TURİZM İNŞAAT SAN TİC AŞ</t>
  </si>
  <si>
    <t>BIRAN İPLİK SAN. VE TİC. A.Ş.</t>
  </si>
  <si>
    <t>SÖNMEZ FİLAMENT SENTETİK İPLİK VE ELYAF SAN AŞ</t>
  </si>
  <si>
    <t>AROMA BURSA MEYVE SULARI VE GIDA SAN AŞ</t>
  </si>
  <si>
    <t>MATAY OTOMOTİV YAN SANAYİ TİC AŞ</t>
  </si>
  <si>
    <t>BOYTEKS TEKSTİL SAN TİC AŞ</t>
  </si>
  <si>
    <t>BOSCH FREN SİSTEMLERİ SANAYİ VE TİCARET A.Ş.</t>
  </si>
  <si>
    <t xml:space="preserve">BPO B PLAS PLASTİK OMNİUM OTOMOTİV PLASTİK METAL YAN SAN A.Ş.  </t>
  </si>
  <si>
    <t>YAZAKI WIRING TECHNOLOGIES TURKİYE ELEKTİRİK SİSTEMLERİ SANAYİ VE TİC.LTD.ŞTİ.</t>
  </si>
  <si>
    <t>POWERTRAİN MEKANİK SAN TİC LTD ŞTİ</t>
  </si>
  <si>
    <t>BEYÇELİK KALIP VE OTO YAN SAN PAZ VE TİC AŞ</t>
  </si>
  <si>
    <t>BURSA BETON SAN TİC AŞ</t>
  </si>
  <si>
    <t>FİSTAŞ FANTAZİ İPLİK SAN TİC AŞ</t>
  </si>
  <si>
    <t>POLYLEN SENTETİK İPLİK SAN AŞ</t>
  </si>
  <si>
    <t>KAMİL KOÇ OTOBÜSLERİ AŞ</t>
  </si>
  <si>
    <t>BOSEN ENERJİ ELEKTRİK ÜRETİM AŞ</t>
  </si>
  <si>
    <t>TAMEK GIDA VE KONSANTRE SAN. VE TİC. A.Ş.BURSA FABRİKALARI</t>
  </si>
  <si>
    <t xml:space="preserve">LEAR TEKNİK OTO YAN SANAYİ LİMİTED ŞİRKETİ  </t>
  </si>
  <si>
    <t>PENGUEN GIDA SANAYİ A.Ş.</t>
  </si>
  <si>
    <t>POLYTEKS TEKSTİL SAN ARAŞTIRMA VE EĞİTİM AŞ</t>
  </si>
  <si>
    <t>OTOTRİM PANEL SANAYİ VE TİCARET A.Ş.</t>
  </si>
  <si>
    <t>ÇİMTAŞ ÇELİK İMALAT MONTAJ VE TESİSAT A.Ş.</t>
  </si>
  <si>
    <t>SÖNMEZ KOÇ OTO TİC.A.Ş</t>
  </si>
  <si>
    <t>ERMETAL OTOMOTİV VE EŞYA SANAYİ TİC. A.Ş.</t>
  </si>
  <si>
    <t>MATLI YEM SANAYİ VE TİCARET AŞ.</t>
  </si>
  <si>
    <t>SÖNMEZ PAMUKLU SANAYİ AŞ</t>
  </si>
  <si>
    <t>SUNTEKS DOKUMA BOYA APRE SAN. TİC. A.Ş.</t>
  </si>
  <si>
    <t>COŞKUNÖZ RADYATÖR VE ISI SANAYİ TİCARET A.Ş.</t>
  </si>
  <si>
    <t>TAŞDELEN TEKSTİL SAN TİC TURİZM AŞ</t>
  </si>
  <si>
    <t>EĞRETLİ GIDA VE TEKSTİL SAN TİC LTD ŞTİ</t>
  </si>
  <si>
    <t>GEMPORT GEMLİK LİMAN VE DEPOLAMA İŞLETMELERİ A.Ş</t>
  </si>
  <si>
    <t>MAJOR SKT OTO DONANIM SANAYİ VE TİC.A.Ş</t>
  </si>
  <si>
    <t>HARPUT TEKSTİL SANAYİ VE TİCARET LTD.ŞTİ.</t>
  </si>
  <si>
    <t>GES TEKSTİL TURİZM İNŞAAT SAN.VE TİC.LTD.ŞTİ</t>
  </si>
  <si>
    <t>SÖNMEZ ASF İPLİK DOKUMA VE BOYA SAN AŞ</t>
  </si>
  <si>
    <t>ALARA TARIM ÜRÜNLERİ SAN TİC AŞ</t>
  </si>
  <si>
    <t>EMEK YAĞ SANAYİ A.Ş.</t>
  </si>
  <si>
    <t>BİESSECİ BURSA TEKSTİL SANAYİ A.Ş.</t>
  </si>
  <si>
    <t>SAVCAN TEKSTİL SAN TİC AŞ</t>
  </si>
  <si>
    <t>LOW PROFİLE İSTANBUL TEKSTİL VE DIŞ TİCARET A.Ş.</t>
  </si>
  <si>
    <t>ÜÇGE MAĞAZA EKİPMANLARI PAZARLAMA SAN TİC A.Ş.</t>
  </si>
  <si>
    <t>ÖZDİLEK TEKSTİL PAZARLAMA LTD ŞTİ</t>
  </si>
  <si>
    <t>ÖZTANER GIDA VE İHTİYAÇ MADD. LTD. ŞTİ.</t>
  </si>
  <si>
    <t>BERTEKS TEKSTİL SAN TİC AŞ</t>
  </si>
  <si>
    <t>BELTAN VIBRACOUSTIC TİTREŞİM ELEMANLARI SAN.VE TİC.A.Ş.</t>
  </si>
  <si>
    <t>MAYSAN MANDO OTOMOTİV PARÇALARI SANAYİ VE TİC.A.Ş</t>
  </si>
  <si>
    <t>BAYKAL MAKİNA SAN TİC AŞ</t>
  </si>
  <si>
    <t>İTALTEKS EKSPO GRUP TEKSTİL SAN TİC A.Ş.</t>
  </si>
  <si>
    <t>AUNDE TEKNİK TEKSTİL SANAYİ VE TİCARET A.Ş.</t>
  </si>
  <si>
    <t>GÖLİPLİK ŞEREMET TEKSTİL SAN.VE TİC.A.Ş</t>
  </si>
  <si>
    <t>SİNTA SANAYİ İNŞAAT TAAHHÜT TİC AŞ</t>
  </si>
  <si>
    <t>OXFORD AUTOMOTİVE MEKANİZMA METAL İŞLERİ VE MONTAJ END. TİC AŞ</t>
  </si>
  <si>
    <t>ERBAK ULUDAĞ PAZARLAMA SATIŞ VE DAĞITIM A.Ş</t>
  </si>
  <si>
    <t xml:space="preserve">ERMAKSAN MAKİNA SAN.VE TİC.LTD.ŞTİ </t>
  </si>
  <si>
    <t>ERKURT TEKS. YAL. ÜR. SAN TİC AŞ</t>
  </si>
  <si>
    <t>E.N.A TEKSTİL TİC. VE SAN.A.Ş</t>
  </si>
  <si>
    <t>CONTITECH LASTİK SANAYİ VE TİCARET A.Ş.</t>
  </si>
  <si>
    <t>ACARSOY TEKSTİL TİC SAN AŞ</t>
  </si>
  <si>
    <t>LEONİ KABLO VE TEKNOLOJİLERİ SAN TİC LTD ŞTİ</t>
  </si>
  <si>
    <t>KAROTO A.Ş.</t>
  </si>
  <si>
    <t>MGI COUTIER MAKİNA YEDEK PARÇA İMALAT VE SANAYİ A.Ş.</t>
  </si>
  <si>
    <t>İNOKSAN MUTFAK SANAYİ VE TİC.A.Ş</t>
  </si>
  <si>
    <t>BAĞDAŞ TEKSTİL SANAYİ VE TİCARET A.Ş.</t>
  </si>
  <si>
    <t>ÇİLEK MOBİLYA SANAYİ VE PAZARLAMA TİCARET A.Ş.</t>
  </si>
  <si>
    <t>EKER SÜT ÜRÜNLERİ GIDA SAN.TİC. AŞ.</t>
  </si>
  <si>
    <t>RUDOLF DURANER KİMYEVİ MADDELER TİC SAN AŞ</t>
  </si>
  <si>
    <t>KÖRÜSTAN BURSA SAC PRES SAN TİC AŞ</t>
  </si>
  <si>
    <t>DURAK TEKSTİL SAN TİC AŞ</t>
  </si>
  <si>
    <t>OBASAN GIDA TEKSTİL İNŞAAT SAN TİC AŞ</t>
  </si>
  <si>
    <t>YAVUZLAR GIDA MAD. İTH.İHR. VE LTD ŞTİ</t>
  </si>
  <si>
    <t>P.M.S. METAL PROFİL ALÜMİNYUM SAN. VE TİC. A.Ş.</t>
  </si>
  <si>
    <t>SERRA SÜNGER KİMYA SAN. VE TİC. LTD. ŞTİ.</t>
  </si>
  <si>
    <t>KÜÇÜKÇALIK BRODE SANAYİİ VE TİCARET A.Ş.</t>
  </si>
  <si>
    <t>BEMSA-BURSA EMPRİME VE PLASTİK SANAYİ A.Ş.</t>
  </si>
  <si>
    <t>FORMFLEKS YALITIM ÜRÜNLERİ SAN TİC AŞ</t>
  </si>
  <si>
    <t>ERİKLİ SU VE MEŞRE. SAN. VE TİC.A.Ş.</t>
  </si>
  <si>
    <t>BERTEKS PAZARLAMA A.Ş.</t>
  </si>
  <si>
    <t>Y.P.S. YEDEK PARÇA VE MAKİNA SAN TİC AŞ</t>
  </si>
  <si>
    <t>FENUĞURSAN LTD. ŞTİ.</t>
  </si>
  <si>
    <t>HAZAR TEKSTİL MENSUCAT SAN.VE TİC. LTD.ŞTİ.</t>
  </si>
  <si>
    <t>MARTEKS MARMARA TEKSTİL SAN TİC AŞ</t>
  </si>
  <si>
    <t>YÜCE HÜNKAR OTOMOTİV SAN. VE TİC. LTD. ŞTİ.</t>
  </si>
  <si>
    <t>TEKOTO MOTORLU TAŞITLAR BURSA SAN. VE TİC. A.Ş.</t>
  </si>
  <si>
    <t>BURULAŞ BURSA ULAŞIM TOPLU TAŞIM İŞLT. SAN TİC AŞ</t>
  </si>
  <si>
    <t>KONGRE ORG.TURİZM SEY.ACN.SAN.TİC.A.Ş.</t>
  </si>
  <si>
    <t>ŞAHİNKUL OTOMATÇILIK SAN TİC AŞ</t>
  </si>
  <si>
    <t>HASTAVUK GIDA TARIM HAYVANCILIK SAN. VE TİC. A.Ş.</t>
  </si>
  <si>
    <t>KARAKOÇ POLYESTER İPLİK SAN.TİC AŞ.</t>
  </si>
  <si>
    <t>SÖNMEZ ENERJİ ELEKTRİK TOPTAN TİC AŞ</t>
  </si>
  <si>
    <t>ERMAKSAN İÇ VE DIŞ TİC AŞ</t>
  </si>
  <si>
    <t>SAYDAM TEKSTİL SANAYİİ VE TİCARET A.Ş.</t>
  </si>
  <si>
    <t>ŞANÇELİK OTOMOTİV MAK SAN TİC LTD ŞTİ</t>
  </si>
  <si>
    <t>AK-PRES METAL YEDEK PARÇA MAKİNE SAN. VE TİC. A.Ş.</t>
  </si>
  <si>
    <t>ANNAÇLAR GIDA VE TEM.MAD.MAK.OTO KİRALAMA HİZM. TEKS.SAN.TİC.LTD.ŞTİ</t>
  </si>
  <si>
    <t>KARAKOÇ TEKSTİL SAN. VE TİC. A.Ş.</t>
  </si>
  <si>
    <t>ETAY GİYİM DIŞ TİCARET AŞ</t>
  </si>
  <si>
    <t>ERBAK ULUDAĞ MEŞRUBAT VE GIDA SANAYİ AŞ</t>
  </si>
  <si>
    <t>VARLI PETROL ÜRÜN SAN. VE TİC. A.Ş.</t>
  </si>
  <si>
    <t>AYSAT DÖVİZ VE ALTIN A.Ş.</t>
  </si>
  <si>
    <t>ETAY GİYİM SANAYİ VE TİCARET LTD.ŞTİ.</t>
  </si>
  <si>
    <t>İNALLAR OTOMOTİV SAN TİC LTD ŞTİ</t>
  </si>
  <si>
    <t>KİNTEKS DOKUMA VE BOYA SAN. AŞ.</t>
  </si>
  <si>
    <t>ULUDAĞ TEKSTİL KONFEKSİYON LTD.ŞTİ.</t>
  </si>
  <si>
    <t>BÜROSİT BÜRO DONANIMLARI SANAYİ VE TİCARET A.Ş.</t>
  </si>
  <si>
    <t>SILA TEKNİK OTO YAN SANAYİ AŞ</t>
  </si>
  <si>
    <t>EMAŞ PLASTİK SAN TİC AŞ</t>
  </si>
  <si>
    <t>ELYAF TEKSTİL SAN TİC AŞ</t>
  </si>
  <si>
    <t>PİLOT TAŞIT BÜRO KOLTUKLARI SAN.TİC.A.Ş</t>
  </si>
  <si>
    <t>AGB TEKNOLOJİ SAN.TİC.A.Ş</t>
  </si>
  <si>
    <t>BERKE TEKSTİL SAN TİC AŞ</t>
  </si>
  <si>
    <t>FEKA OTOMOTİV MAMÜLLERİ SAN TİC AŞ</t>
  </si>
  <si>
    <t>SEDA YEMEK SAN.TİC.LTD.ŞTİ.</t>
  </si>
  <si>
    <t>BURKAY TEKSTİL SAN.VE TİC.A.Ş</t>
  </si>
  <si>
    <t xml:space="preserve">KIRPART OTOMOTİV PARÇALARI SAN VE  TİC A.Ş.   </t>
  </si>
  <si>
    <t>MEGA TEKSTİL SAN TİC AŞ</t>
  </si>
  <si>
    <t>YENİGÜNLER TÜKETİM MALLARI DAĞITIM PAZ SAN TİC AŞ</t>
  </si>
  <si>
    <t>EROL TÜRKÜN TEKSTİL SAN TİC AŞ</t>
  </si>
  <si>
    <t>FRİGO-PAK GIDA MAD. SAN. VE TİC. A.Ş.</t>
  </si>
  <si>
    <t>YAKIŞAN PETROL GIDA TİC SAN LTD ŞTİ</t>
  </si>
  <si>
    <t>ÜÇGE DIŞ TİCARET VE PAZARLAMA AŞ</t>
  </si>
  <si>
    <t>ÖZÇELİKLER TEKSTİL TİC SAN AŞ</t>
  </si>
  <si>
    <t>ELSAN ELYAF SAN.TİC. A.Ş.</t>
  </si>
  <si>
    <t>MARTAŞ MARMARA TARIMSAL ÜRÜNLERİ DEĞ-A.Ş.</t>
  </si>
  <si>
    <t>TEKNİK OTO SERVİS VE TİCARET  A.Ş.</t>
  </si>
  <si>
    <t>ETİ MADEN İŞL-GEN.MÜD.KESTELEK BOR İŞL.MÜDÜRLÜGÜ</t>
  </si>
  <si>
    <t>M.K.Paşa</t>
  </si>
  <si>
    <t>GÜRSEL DÖVİZ VE ALTIN A.Ş.</t>
  </si>
  <si>
    <t>HAKSAN OTOMOTİV MAMÜLLERİ SANAYİ VE TİCARET A.Ş</t>
  </si>
  <si>
    <t>BEZTAŞ TEKSTİL TİCARET VE SANAYİ LTD ŞTİ</t>
  </si>
  <si>
    <t>BURKAY TEKSTİL PAZARLAMA SAN TİC AŞ</t>
  </si>
  <si>
    <t>BUPET BURSA PETROL ÜRÜN. SAN. VE TİC. A.Ş.</t>
  </si>
  <si>
    <t xml:space="preserve">ZEKERİYA BAYRAK-BAYRAK PLASTİK </t>
  </si>
  <si>
    <t>SKT YEDEK PARÇA VE MAKİNE SANAYİ VE TİCARET A.Ş.</t>
  </si>
  <si>
    <t>SWEDISH MATCH KİBRİT VE ÇAKMAK END.A.Ş.</t>
  </si>
  <si>
    <t>UMUT İNŞAAT TURİZM SAN.TİC.A.Ş</t>
  </si>
  <si>
    <t xml:space="preserve">KAFKAS PASTA ŞEKERLEME SAN.VE TİC.A.Ş </t>
  </si>
  <si>
    <t>ARVİN KAYABA SÜSPANSİYON SİSTEMLERİ SAN.TİC.A.Ş</t>
  </si>
  <si>
    <t>SİMGE MAT MAD ASF TİC VE SAN A.Ş.</t>
  </si>
  <si>
    <t>AKAYTEKS DOKUMACILIK VE EMP A.Ş.</t>
  </si>
  <si>
    <t>ELELE DÖŞEME SAN TİC AŞ</t>
  </si>
  <si>
    <t>A.S.S. PROFİL LASTİK-HORTUMSAN.VE TİC.LTD.ŞTİ.</t>
  </si>
  <si>
    <t>AKTAŞ HAVA SÜSPANSİYON SİSTEMLERİ A.Ş.</t>
  </si>
  <si>
    <t>YILMAZ SÜNGER  KUMAŞ DÖŞEME MALZEMELERİ SAN VE TİC LTD.ŞTİ.</t>
  </si>
  <si>
    <t>DURANER BOYA KİMYEVİ MADDELER TİC SAN AŞ</t>
  </si>
  <si>
    <t>SÜLEYMAN BURSALI TEKSTİL SAN TİC AŞ</t>
  </si>
  <si>
    <t>TKG OTOMOTİV SAN TİC AŞ</t>
  </si>
  <si>
    <t>TAYSAN OTO YAN SANAYİ VE TİC AŞ</t>
  </si>
  <si>
    <t>BUSEB BURSA SERBEST BÖLGE KURUCU VE İŞLETİCİSİ A.Ş.</t>
  </si>
  <si>
    <t>BOLACALAR UN YEM YAĞ GIDA SAN TİC AŞ</t>
  </si>
  <si>
    <t>Yenişehir</t>
  </si>
  <si>
    <t>N.B.R MAKİNA VE YEDEK PARÇA SAN TİC LTD ŞTİ</t>
  </si>
  <si>
    <t>EL-PA ELYAF TEKSTİL PAZ İTH İHR AŞ</t>
  </si>
  <si>
    <t>KERVANSARAY TERMAL TURİZM SAN VE TİC A.Ş.</t>
  </si>
  <si>
    <t>FINE FOOD GIDA SAN.VE TİC.İHR.İTH.A.Ş.</t>
  </si>
  <si>
    <t>TEKMİS TEKSTİL SAN. VE TİC. A.Ş.</t>
  </si>
  <si>
    <t>KOÇASLANLAR OTOMOTİV İNŞAAT TAŞIMACILIK PETROL ÜRÜNLERİ GID. LTD.ŞTİ.</t>
  </si>
  <si>
    <t>GÜLERYÜZ KAROSERİ OTOMOTİV SAN TİC AŞ</t>
  </si>
  <si>
    <t>ELTEK ELEKTRİK ENERJİSİ, İTHALAT, İHRACAT VE TOPTAN TİCARET A.Ş.</t>
  </si>
  <si>
    <t>SİV OTOMOTİV SAN. VE TİC. A.Ş.</t>
  </si>
  <si>
    <t>NUREL TEKSTİL SAN TİC LTD ŞTİ</t>
  </si>
  <si>
    <t>OLAY BASIN VE YAYINCILIK AŞ</t>
  </si>
  <si>
    <t>BİDAŞ GIDA SANAYİ VE TİC.A.Ş.</t>
  </si>
  <si>
    <t>MAGNETTO COŞKUNÖZ OTOMOTİV ÜRÜNLERİ TİC AŞ</t>
  </si>
  <si>
    <t>S.S.TOFAŞ TÜRK OTOMOBİL FABRİKASI MENSUPLARI TÜKETİM KOOPERATİFİ</t>
  </si>
  <si>
    <t>ALBA TEKSTİL SAN TİC AŞ</t>
  </si>
  <si>
    <t>YAKATEKS TEKSTİL TİC.VE SAN. A.Ş.</t>
  </si>
  <si>
    <t>İNPET OTOMOTİV PETROL İNŞAAT SANAYİ VE TİCARET A.Ş.</t>
  </si>
  <si>
    <t>BETEKS TEKSTİL VE OTOMOTİV SAN TİC AŞ</t>
  </si>
  <si>
    <t>CANERGAZ PETROL TİC SAN LTD ŞTİ</t>
  </si>
  <si>
    <t>GÜNAY DÖVİZ VE ALTIN TİC. A.Ş.</t>
  </si>
  <si>
    <t>SİMPET AKARYAKIT VE SERVİS HİZM. TURİZM TAŞ TİC SAN AŞ</t>
  </si>
  <si>
    <t>MAY AGRO TOHUMCULUK SAN TİC AŞ</t>
  </si>
  <si>
    <t xml:space="preserve">TÜRKKAN BOYA EMP VE APRE SAN TİC AŞ </t>
  </si>
  <si>
    <t>REKOR DOKUMACILIK SANAYİ VE TİCARET A.Ş.</t>
  </si>
  <si>
    <t>DUYGU DÖVİZ VE ALTIN A.Ş.</t>
  </si>
  <si>
    <t>CEMRE HALICILIK VE TEKSTİL SAN TİC AŞ</t>
  </si>
  <si>
    <t>ÇETİN FAMİLY TEKSTİL GIDA PAZ SAN TİC LTD ŞTİ</t>
  </si>
  <si>
    <t>YİĞİTLER AKARYAKIT VE MARKET İŞL. TİC LTD ŞTİ</t>
  </si>
  <si>
    <t>PENKON PENGUEN KONSANTRE SAN AŞ</t>
  </si>
  <si>
    <t xml:space="preserve">ELTA SANAYİ ÜRÜNLERİ PAZ TEKS GIDA HAYVANCILIK SAN.VE TİC A.Ş. </t>
  </si>
  <si>
    <t>ESKAPET PET ÜRÜNLERİ KİMYA GIDA NAKL SAN.TİC.LTD.ŞTİ.</t>
  </si>
  <si>
    <t>KEMİTAŞ KİMYASAL ENDÜSTRİ MALZ. TİC AŞ</t>
  </si>
  <si>
    <t>ANIT İNŞAAT TESİSAT TAAH. SAN TİC AŞ</t>
  </si>
  <si>
    <t>TEKPA TEKSTİL ÜRÜNLERİ İML. İHR.İTH.PAZ.SAN.TİC.LTD.ŞTİ.</t>
  </si>
  <si>
    <t>PIRIL DIŞ TİCARET LTD ŞTİ</t>
  </si>
  <si>
    <t>BODO BODE DOĞRUSAN OTOMOTİV YAN SANAYİ VE TİCARETA.Ş.</t>
  </si>
  <si>
    <t>ULUDAĞ MADEN SULARI TÜRK A.Ş</t>
  </si>
  <si>
    <t>SOFİTEKS TEKSTİL SAN TİC AŞ</t>
  </si>
  <si>
    <t>BESAŞ-BURSA EKMEK VE BESİN SAN. VE TİC. A.Ş.</t>
  </si>
  <si>
    <t xml:space="preserve">MASTAŞ MAKİNA KALIP SANAYİ VE TİC.A.Ş </t>
  </si>
  <si>
    <t>KALEM DÖVİZ AŞ</t>
  </si>
  <si>
    <t>CEMİL GÜN EKONOMİK DÖVİZ AŞ</t>
  </si>
  <si>
    <t>VANELLİ KONFEKSİYON TEKSTİL SAN TİC AŞ</t>
  </si>
  <si>
    <t>PRESTİJ MENSUCAT SAN TİC AŞ</t>
  </si>
  <si>
    <t>KIRCILAR DERİ KÜRK VE GİYİM SAN. A.Ş</t>
  </si>
  <si>
    <t>ERMAKSAN MAKİNE SAN TİC KOLL. ŞTİ</t>
  </si>
  <si>
    <t>TEKNİK 20 MAKİNA VE ELEKTRİK SAN.TİC.LTD.ŞTİ.</t>
  </si>
  <si>
    <t>TUNAOĞLU OTOMOTİV END. SAN. VE TİC. A.Ş.</t>
  </si>
  <si>
    <t>İLAY TEKSTİL SAN TİC A.Ş.</t>
  </si>
  <si>
    <t>ELVİN TEKSTİL SAN. VE TİC. A.Ş.</t>
  </si>
  <si>
    <t>GÜLESER TEKSTİL SAN.TİC.LTD.ŞTİ</t>
  </si>
  <si>
    <t>MİRANLI TEKSTİL ÜRÜNLERİ SAN.VE TİC.AŞ.</t>
  </si>
  <si>
    <t>M.C.D TEKSTİL DIŞ TİCARET LİMİTED ŞİRKETİ</t>
  </si>
  <si>
    <t>ŞAHİNLER METAL MAKİNE END. AŞ</t>
  </si>
  <si>
    <t>GÜZELUFUK ELK. TESİSAT TAAH. ELEK. MÜH. HİDR. İNŞ. SAN TİC LTD ŞTİ</t>
  </si>
  <si>
    <t>SÖNMEZ TURİZM EMLAK TEKS. VE EĞLENCE YATIRIMLARI SAN TİC AŞ</t>
  </si>
  <si>
    <t>ANILSAN HAVLU SAN. VE TİC. LTD.ŞTİ.</t>
  </si>
  <si>
    <t>T  O  P  L  A  M</t>
  </si>
  <si>
    <t>Ağaç Orman Ürünleri Mobilya</t>
  </si>
  <si>
    <t>Sıra No:</t>
  </si>
  <si>
    <t>İhracatı $</t>
  </si>
  <si>
    <t>Üretimden Satışlar         Tutarı YTL</t>
  </si>
  <si>
    <t>TOPLAM</t>
  </si>
  <si>
    <t>Basın Yayın matbaacılık ve ambalaj</t>
  </si>
  <si>
    <t>Çimento Toprak Ürünleri ve Madencilik</t>
  </si>
  <si>
    <t>ETİ MADEN İŞL-GEN.MÜD.KESTELEK BOR İŞL.MÜD.</t>
  </si>
  <si>
    <t>Deri Kürk ve ayakkabı</t>
  </si>
  <si>
    <t>Enerji - Elektrik - Elektronik</t>
  </si>
  <si>
    <t>ELTEK ELEKTRİK ENERJİSİ İTH. İHR. VE TOP. TİC. A.Ş.</t>
  </si>
  <si>
    <t>GÜZELUFUK ELK. TES.TAAH.ELEK.MÜH.HİDR.İNŞ.LTD ŞTİ</t>
  </si>
  <si>
    <t>Gıda Tarım ve Hayvancılık</t>
  </si>
  <si>
    <t>SÜTAŞ BURSA VE HAV.PAS.SÜT VE SÜT MAM.GIDA A.Ş.</t>
  </si>
  <si>
    <t>TAT KONSERVE SANAYİ AŞ BURSA FABRİKALARI</t>
  </si>
  <si>
    <t>S.S. MARMARA ZEYTİN TARIM SATIŞ KOOP. BİRLİĞİ</t>
  </si>
  <si>
    <t>TAMEK GIDA VE KONS. SAN. VE TİC. A.Ş.BURSA FAB.</t>
  </si>
  <si>
    <t xml:space="preserve"> EKER SÜT ÜRÜNLERİ GIDA SAN.TİC. AŞ.</t>
  </si>
  <si>
    <t>Gıda Tarım ve Hayvancılık - Devam</t>
  </si>
  <si>
    <t>ANNAÇLAR GIDA TEM.MAD.MAK.OTO KİR.HİZ.TEKS.LTD.ŞTİ</t>
  </si>
  <si>
    <t>İnşaat</t>
  </si>
  <si>
    <t>Kimya</t>
  </si>
  <si>
    <t>Makina - Metal</t>
  </si>
  <si>
    <t>Muhtelif</t>
  </si>
  <si>
    <t xml:space="preserve">VARLI PETROL ÜRÜN SAN. VE TİC. A.Ş. </t>
  </si>
  <si>
    <t>BUSEB BURSA SERBEST BÖLGE KUR. VE İŞL. A.Ş.</t>
  </si>
  <si>
    <t>S.S.TOFAŞ TÜRK OTO.FAB. MENSUPLARI TÜKETİM KOOP.</t>
  </si>
  <si>
    <t>Muhtelif - Devam</t>
  </si>
  <si>
    <t>SİMPET AKARYAKIT VE SER.HİZM.TURİZM TAŞ TİC SAN AŞ</t>
  </si>
  <si>
    <t>Nakliye ve ulaştırma</t>
  </si>
  <si>
    <t>Otomotiv Ana ve Yan Sanayi</t>
  </si>
  <si>
    <t>BOSCH SANAYİ VE TİCARET A.Ş</t>
  </si>
  <si>
    <t>MENGERLER OTOMOTİV TİCARET VE SANAYİ A.Ş</t>
  </si>
  <si>
    <t>Otomotiv Ana ve Yan Sanayi - Devam</t>
  </si>
  <si>
    <t xml:space="preserve">BPO B PLAS PLASTİK OMNİUM OTO.PLAS.MET.YAN SAN A.Ş. </t>
  </si>
  <si>
    <t>YAZAKI WIRING TECHNOLOGIES TURKİYE EL.SİS.LTD.ŞTİ.</t>
  </si>
  <si>
    <t>BELTAN VIBRACOUSTIC TİTREŞİM EL. SAN.VE TİC.A.Ş.</t>
  </si>
  <si>
    <t>MAYSAN MANDO OTO. PAR. SANAYİ VE TİC.A.Ş</t>
  </si>
  <si>
    <t>OXFORD AUTOMOTİVE MEK.MET.İŞ. VE MON. END. TİC AŞ</t>
  </si>
  <si>
    <t>MGI COUTIER MAK.YED.PAR. İMALAT VE SANAYİ A.Ş.</t>
  </si>
  <si>
    <t>KOÇASLANLAR OTO. İNŞ. TAŞ.PET.ÜR. GID. LTD.ŞTİ.</t>
  </si>
  <si>
    <t>BODO BODE DOĞRUSAN OTO.YAN SAN.VE TİC.A.Ş.</t>
  </si>
  <si>
    <t>Plastik Kauçuk ve Sünger</t>
  </si>
  <si>
    <t>ZEKERİYA BAYRAK-BAYRAK PLASTİK</t>
  </si>
  <si>
    <t>ESKAPET PET ÜR. KİMYA GIDA NAKL SAN.TİC.LTD.ŞTİ.</t>
  </si>
  <si>
    <t>Tekstil ve Konfeksiyon</t>
  </si>
  <si>
    <t>Tekstil ve Konfeksiyon - Devam</t>
  </si>
  <si>
    <t>YILMAZ SÜNGER  KUMAŞ DÖŞ.MALZ.SAN VE TİC LTD.ŞTİ.</t>
  </si>
  <si>
    <t xml:space="preserve">ELTA SANAYİ ÜR.PAZ TEKS GIDA HAYVANCILIK A.Ş. </t>
  </si>
  <si>
    <t>TEKPA TEKSTİL ÜR. İML. İHR.İTH.PAZ.SAN.TİC.LTD.ŞTİ.</t>
  </si>
  <si>
    <t>Turizm</t>
  </si>
  <si>
    <t>SÖNMEZ TURİZM EMLAK TEKS. VE EĞLENCE YAT. AŞ</t>
  </si>
  <si>
    <t>ANA TABLO</t>
  </si>
  <si>
    <t>Firma Sayısı</t>
  </si>
  <si>
    <t>AĞAÇ-ORMAN ÜR. MOBİLYA</t>
  </si>
  <si>
    <t>BASIN YAYIN MATBAA AMBALAJ</t>
  </si>
  <si>
    <t>ÇİMENTO TOPRAK ÜR VE MADENCİLİK</t>
  </si>
  <si>
    <t>DERİ KÜRK VE AYAKKABI</t>
  </si>
  <si>
    <t>ENERJİ-ELEKTRİK-ELEKTRONİK</t>
  </si>
  <si>
    <t>GIDA-TARIM-HAYVANCILIK</t>
  </si>
  <si>
    <t>İNŞAAT</t>
  </si>
  <si>
    <t>KİMYA</t>
  </si>
  <si>
    <t>MAKİNA-METAL</t>
  </si>
  <si>
    <t>MUHTELİF</t>
  </si>
  <si>
    <t>NAKLİYE ULAŞTIRMA</t>
  </si>
  <si>
    <t>OTOMOTİV ANA VE YAN SAN</t>
  </si>
  <si>
    <t>PLASTİK KAUÇUK SÜNGER</t>
  </si>
  <si>
    <t>TEKSTİL-KONFEKSİYON</t>
  </si>
  <si>
    <t>TURİZM</t>
  </si>
  <si>
    <t>KATMA DEĞER</t>
  </si>
  <si>
    <t>ÜCRET</t>
  </si>
  <si>
    <t>FAİZ</t>
  </si>
  <si>
    <t>KİRA</t>
  </si>
  <si>
    <t>V.Ö. KAR</t>
  </si>
  <si>
    <t>1a-Ciro</t>
  </si>
  <si>
    <t>1b-Üretimden satışlar</t>
  </si>
  <si>
    <t>2-İhracatı ($)</t>
  </si>
  <si>
    <t>3a-Ödenen maaş ve Ücretler</t>
  </si>
  <si>
    <t>3b-İşsizlik Sigortası payı</t>
  </si>
  <si>
    <t>4a-</t>
  </si>
  <si>
    <t>4b</t>
  </si>
  <si>
    <t>7a</t>
  </si>
  <si>
    <t>7b</t>
  </si>
  <si>
    <t>7c</t>
  </si>
  <si>
    <t>10-a</t>
  </si>
  <si>
    <t>10b</t>
  </si>
  <si>
    <t>12a</t>
  </si>
  <si>
    <t>12b</t>
  </si>
  <si>
    <t>12c</t>
  </si>
  <si>
    <t xml:space="preserve">       KARLILIK</t>
  </si>
  <si>
    <t>YILLAR</t>
  </si>
  <si>
    <t>KAR EDEN FİRMA SAYISI</t>
  </si>
  <si>
    <t>YÜZDE DEĞİŞİM</t>
  </si>
  <si>
    <t>KAR TOPLAMLARI</t>
  </si>
  <si>
    <t xml:space="preserve"> </t>
  </si>
  <si>
    <t>8 YILLIK SEKTÖREL KARŞILAŞTIRMA</t>
  </si>
  <si>
    <t>1$</t>
  </si>
  <si>
    <t>1997=151387</t>
  </si>
  <si>
    <t>1998=260082</t>
  </si>
  <si>
    <t>1999=416538</t>
  </si>
  <si>
    <t>2000=622731</t>
  </si>
  <si>
    <t>2001=1224587</t>
  </si>
  <si>
    <t>2002=1510197</t>
  </si>
  <si>
    <t>2003=1500269</t>
  </si>
  <si>
    <t>2004=1429201</t>
  </si>
  <si>
    <t>S  E  K  T  Ö  R  L  E  R</t>
  </si>
  <si>
    <t>Yıllar</t>
  </si>
  <si>
    <t>Yüzde Değişim</t>
  </si>
  <si>
    <t>İç ve Dış Satış (Ciro) Tutarı $ (KDV Hariç)</t>
  </si>
  <si>
    <t>Brüt Katma Değer $</t>
  </si>
  <si>
    <t>Öz Sermaye Tutarı $</t>
  </si>
  <si>
    <t>Net Aktifler $</t>
  </si>
  <si>
    <t>Dönem Karı [V.Ö.] Tutarı $</t>
  </si>
  <si>
    <t>AĞAÇ ORMAN ÜRÜNLERİ VE MOBİLYA</t>
  </si>
  <si>
    <t>BASIN YAYIN MATBAACILIK VE AMBALAJ</t>
  </si>
  <si>
    <t>ÇİMENTO TOPRAK ÜRÜNLERİ VE MADENCİLİK</t>
  </si>
  <si>
    <t>ELEKTRİK VE ELEKTRONİK</t>
  </si>
  <si>
    <t>GIDA TARIM VE HAYVANCILIK</t>
  </si>
  <si>
    <t xml:space="preserve">İNŞAAT </t>
  </si>
  <si>
    <t>MAKİNA VE METAL</t>
  </si>
  <si>
    <t>NAKLİYE VE ULAŞTIRMA</t>
  </si>
  <si>
    <t>OTOMOTİV ANA VE YAN SANAYİİ</t>
  </si>
  <si>
    <t>PLASTİK VE KAUÇUK</t>
  </si>
  <si>
    <t>TEKSTİL VE KONFEKSİYON</t>
  </si>
  <si>
    <t>DOLAR BAZLI HESAPLAMA</t>
  </si>
  <si>
    <t>Sektör/Yıllar</t>
  </si>
  <si>
    <t>Otomotiv ana ve yan sanayii</t>
  </si>
  <si>
    <t>Makina ve Metal</t>
  </si>
  <si>
    <t>Enerji,Elektrik ve Elektronik</t>
  </si>
  <si>
    <t>Gıda, Tarım ve Hayvancılık</t>
  </si>
</sst>
</file>

<file path=xl/styles.xml><?xml version="1.0" encoding="utf-8"?>
<styleSheet xmlns="http://schemas.openxmlformats.org/spreadsheetml/2006/main">
  <numFmts count="3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T_L;[Black]\-#,##0.00\ _T_L"/>
    <numFmt numFmtId="181" formatCode="#,##0\ _T_L;[Black]\-#,##0\ _T_L"/>
    <numFmt numFmtId="182" formatCode="_-* #,##0\ _T_L_-;\-* #,##0\ _T_L_-;_-* &quot;-&quot;??\ _T_L_-;_-@_-"/>
    <numFmt numFmtId="183" formatCode="#,##0.0"/>
    <numFmt numFmtId="184" formatCode="0.000"/>
    <numFmt numFmtId="185" formatCode="0.0"/>
    <numFmt numFmtId="186" formatCode="0.0000"/>
    <numFmt numFmtId="187" formatCode="#,##0.00\ _T_L;[Black]\-#,##0\ _T_L"/>
  </numFmts>
  <fonts count="3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2"/>
    </font>
    <font>
      <sz val="10"/>
      <name val="Arial Tur"/>
      <family val="0"/>
    </font>
    <font>
      <sz val="10"/>
      <name val="Times New Roman Tur"/>
      <family val="1"/>
    </font>
    <font>
      <sz val="10"/>
      <name val="Arial Narrow"/>
      <family val="2"/>
    </font>
    <font>
      <b/>
      <sz val="10"/>
      <name val="Times New Roman Tur"/>
      <family val="1"/>
    </font>
    <font>
      <sz val="9"/>
      <name val="Times New Roman Tur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3.25"/>
      <name val="Arial"/>
      <family val="0"/>
    </font>
    <font>
      <sz val="12"/>
      <name val="Arial"/>
      <family val="0"/>
    </font>
    <font>
      <sz val="1.75"/>
      <name val="Arial"/>
      <family val="2"/>
    </font>
    <font>
      <sz val="2"/>
      <name val="Arial"/>
      <family val="2"/>
    </font>
    <font>
      <sz val="2.25"/>
      <name val="Arial"/>
      <family val="2"/>
    </font>
    <font>
      <sz val="5.25"/>
      <name val="Arial"/>
      <family val="0"/>
    </font>
    <font>
      <sz val="2.75"/>
      <name val="Arial"/>
      <family val="2"/>
    </font>
    <font>
      <sz val="5"/>
      <name val="Arial"/>
      <family val="0"/>
    </font>
    <font>
      <sz val="2.5"/>
      <name val="Arial"/>
      <family val="2"/>
    </font>
    <font>
      <sz val="3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11.25"/>
      <name val="Arial"/>
      <family val="0"/>
    </font>
    <font>
      <sz val="8.25"/>
      <name val="Arial"/>
      <family val="2"/>
    </font>
    <font>
      <sz val="7"/>
      <name val="Arial"/>
      <family val="2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dashed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ashed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40" fontId="1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180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180" fontId="1" fillId="0" borderId="8" xfId="0" applyNumberFormat="1" applyFont="1" applyFill="1" applyBorder="1" applyAlignment="1">
      <alignment horizontal="right"/>
    </xf>
    <xf numFmtId="181" fontId="1" fillId="0" borderId="6" xfId="0" applyNumberFormat="1" applyFont="1" applyFill="1" applyBorder="1" applyAlignment="1">
      <alignment horizontal="right"/>
    </xf>
    <xf numFmtId="40" fontId="1" fillId="0" borderId="9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1" fontId="1" fillId="0" borderId="8" xfId="0" applyNumberFormat="1" applyFont="1" applyFill="1" applyBorder="1" applyAlignment="1">
      <alignment horizontal="right"/>
    </xf>
    <xf numFmtId="40" fontId="1" fillId="0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80" fontId="1" fillId="0" borderId="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180" fontId="0" fillId="0" borderId="8" xfId="0" applyNumberFormat="1" applyFont="1" applyFill="1" applyBorder="1" applyAlignment="1">
      <alignment horizontal="right"/>
    </xf>
    <xf numFmtId="40" fontId="1" fillId="0" borderId="8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181" fontId="1" fillId="0" borderId="8" xfId="0" applyNumberFormat="1" applyFont="1" applyFill="1" applyBorder="1" applyAlignment="1">
      <alignment horizontal="center"/>
    </xf>
    <xf numFmtId="40" fontId="1" fillId="0" borderId="0" xfId="0" applyNumberFormat="1" applyFont="1" applyFill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180" fontId="1" fillId="0" borderId="15" xfId="0" applyNumberFormat="1" applyFont="1" applyFill="1" applyBorder="1" applyAlignment="1">
      <alignment horizontal="right"/>
    </xf>
    <xf numFmtId="181" fontId="1" fillId="0" borderId="15" xfId="0" applyNumberFormat="1" applyFont="1" applyFill="1" applyBorder="1" applyAlignment="1">
      <alignment horizontal="right"/>
    </xf>
    <xf numFmtId="40" fontId="1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1" xfId="0" applyNumberFormat="1" applyFont="1" applyFill="1" applyBorder="1" applyAlignment="1">
      <alignment horizontal="right"/>
    </xf>
    <xf numFmtId="181" fontId="2" fillId="0" borderId="1" xfId="0" applyNumberFormat="1" applyFont="1" applyFill="1" applyBorder="1" applyAlignment="1">
      <alignment horizontal="right"/>
    </xf>
    <xf numFmtId="40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4" fillId="2" borderId="1" xfId="0" applyFont="1" applyFill="1" applyBorder="1" applyAlignment="1">
      <alignment horizontal="left" vertical="justify" wrapText="1" indent="1"/>
    </xf>
    <xf numFmtId="180" fontId="0" fillId="0" borderId="17" xfId="0" applyNumberForma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left" wrapText="1" indent="1"/>
    </xf>
    <xf numFmtId="0" fontId="5" fillId="2" borderId="19" xfId="0" applyFont="1" applyFill="1" applyBorder="1" applyAlignment="1">
      <alignment horizontal="center" wrapText="1"/>
    </xf>
    <xf numFmtId="180" fontId="5" fillId="2" borderId="20" xfId="0" applyNumberFormat="1" applyFont="1" applyFill="1" applyBorder="1" applyAlignment="1">
      <alignment horizontal="center" wrapText="1"/>
    </xf>
    <xf numFmtId="180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left" indent="1"/>
    </xf>
    <xf numFmtId="182" fontId="6" fillId="2" borderId="22" xfId="15" applyNumberFormat="1" applyFont="1" applyFill="1" applyBorder="1" applyAlignment="1">
      <alignment/>
    </xf>
    <xf numFmtId="180" fontId="6" fillId="2" borderId="22" xfId="15" applyNumberFormat="1" applyFont="1" applyFill="1" applyBorder="1" applyAlignment="1">
      <alignment horizontal="right"/>
    </xf>
    <xf numFmtId="180" fontId="6" fillId="2" borderId="23" xfId="15" applyNumberFormat="1" applyFont="1" applyFill="1" applyBorder="1" applyAlignment="1">
      <alignment horizontal="right"/>
    </xf>
    <xf numFmtId="182" fontId="6" fillId="2" borderId="22" xfId="15" applyNumberFormat="1" applyFont="1" applyFill="1" applyBorder="1" applyAlignment="1">
      <alignment horizontal="center"/>
    </xf>
    <xf numFmtId="182" fontId="6" fillId="2" borderId="23" xfId="15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8" fillId="2" borderId="21" xfId="0" applyFont="1" applyFill="1" applyBorder="1" applyAlignment="1">
      <alignment horizontal="left" indent="1"/>
    </xf>
    <xf numFmtId="182" fontId="8" fillId="2" borderId="22" xfId="15" applyNumberFormat="1" applyFont="1" applyFill="1" applyBorder="1" applyAlignment="1">
      <alignment/>
    </xf>
    <xf numFmtId="180" fontId="8" fillId="2" borderId="22" xfId="15" applyNumberFormat="1" applyFont="1" applyFill="1" applyBorder="1" applyAlignment="1">
      <alignment horizontal="right"/>
    </xf>
    <xf numFmtId="180" fontId="8" fillId="2" borderId="23" xfId="15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80" fontId="9" fillId="2" borderId="22" xfId="15" applyNumberFormat="1" applyFont="1" applyFill="1" applyBorder="1" applyAlignment="1">
      <alignment horizontal="right"/>
    </xf>
    <xf numFmtId="180" fontId="9" fillId="2" borderId="23" xfId="15" applyNumberFormat="1" applyFont="1" applyFill="1" applyBorder="1" applyAlignment="1">
      <alignment horizontal="right"/>
    </xf>
    <xf numFmtId="182" fontId="9" fillId="2" borderId="23" xfId="15" applyNumberFormat="1" applyFont="1" applyFill="1" applyBorder="1" applyAlignment="1">
      <alignment/>
    </xf>
    <xf numFmtId="3" fontId="10" fillId="2" borderId="22" xfId="15" applyNumberFormat="1" applyFont="1" applyFill="1" applyBorder="1" applyAlignment="1">
      <alignment horizontal="center"/>
    </xf>
    <xf numFmtId="180" fontId="10" fillId="2" borderId="22" xfId="15" applyNumberFormat="1" applyFont="1" applyFill="1" applyBorder="1" applyAlignment="1">
      <alignment horizontal="right"/>
    </xf>
    <xf numFmtId="180" fontId="10" fillId="2" borderId="23" xfId="15" applyNumberFormat="1" applyFont="1" applyFill="1" applyBorder="1" applyAlignment="1">
      <alignment horizontal="right"/>
    </xf>
    <xf numFmtId="3" fontId="10" fillId="2" borderId="23" xfId="15" applyNumberFormat="1" applyFont="1" applyFill="1" applyBorder="1" applyAlignment="1">
      <alignment horizontal="center"/>
    </xf>
    <xf numFmtId="182" fontId="6" fillId="2" borderId="23" xfId="1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82" fontId="6" fillId="2" borderId="0" xfId="15" applyNumberFormat="1" applyFont="1" applyFill="1" applyBorder="1" applyAlignment="1">
      <alignment/>
    </xf>
    <xf numFmtId="180" fontId="6" fillId="2" borderId="0" xfId="15" applyNumberFormat="1" applyFont="1" applyFill="1" applyBorder="1" applyAlignment="1">
      <alignment horizontal="right"/>
    </xf>
    <xf numFmtId="180" fontId="6" fillId="0" borderId="22" xfId="15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180" fontId="0" fillId="2" borderId="0" xfId="0" applyNumberFormat="1" applyFill="1" applyBorder="1" applyAlignment="1">
      <alignment horizontal="right"/>
    </xf>
    <xf numFmtId="180" fontId="6" fillId="2" borderId="0" xfId="0" applyNumberFormat="1" applyFont="1" applyFill="1" applyBorder="1" applyAlignment="1">
      <alignment horizontal="right"/>
    </xf>
    <xf numFmtId="180" fontId="6" fillId="2" borderId="24" xfId="15" applyNumberFormat="1" applyFont="1" applyFill="1" applyBorder="1" applyAlignment="1">
      <alignment horizontal="right"/>
    </xf>
    <xf numFmtId="182" fontId="6" fillId="2" borderId="24" xfId="15" applyNumberFormat="1" applyFont="1" applyFill="1" applyBorder="1" applyAlignment="1">
      <alignment/>
    </xf>
    <xf numFmtId="182" fontId="9" fillId="2" borderId="22" xfId="15" applyNumberFormat="1" applyFont="1" applyFill="1" applyBorder="1" applyAlignment="1">
      <alignment/>
    </xf>
    <xf numFmtId="182" fontId="6" fillId="2" borderId="25" xfId="15" applyNumberFormat="1" applyFont="1" applyFill="1" applyBorder="1" applyAlignment="1">
      <alignment/>
    </xf>
    <xf numFmtId="182" fontId="6" fillId="2" borderId="26" xfId="15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center" indent="1"/>
    </xf>
    <xf numFmtId="0" fontId="0" fillId="0" borderId="0" xfId="0" applyAlignment="1">
      <alignment vertical="top"/>
    </xf>
    <xf numFmtId="180" fontId="0" fillId="0" borderId="0" xfId="0" applyNumberFormat="1" applyAlignment="1">
      <alignment horizontal="right" vertical="top"/>
    </xf>
    <xf numFmtId="4" fontId="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80" fontId="0" fillId="0" borderId="1" xfId="0" applyNumberFormat="1" applyBorder="1" applyAlignment="1">
      <alignment horizontal="center" wrapText="1"/>
    </xf>
    <xf numFmtId="181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80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80" fontId="0" fillId="0" borderId="12" xfId="0" applyNumberFormat="1" applyBorder="1" applyAlignment="1">
      <alignment/>
    </xf>
    <xf numFmtId="181" fontId="0" fillId="0" borderId="12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80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0" fillId="0" borderId="27" xfId="0" applyNumberFormat="1" applyBorder="1" applyAlignment="1">
      <alignment horizontal="right"/>
    </xf>
    <xf numFmtId="180" fontId="0" fillId="0" borderId="27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8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180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0" fontId="0" fillId="0" borderId="26" xfId="0" applyNumberFormat="1" applyBorder="1" applyAlignment="1">
      <alignment/>
    </xf>
    <xf numFmtId="0" fontId="0" fillId="0" borderId="33" xfId="0" applyBorder="1" applyAlignment="1">
      <alignment horizontal="center"/>
    </xf>
    <xf numFmtId="4" fontId="0" fillId="0" borderId="26" xfId="0" applyNumberFormat="1" applyBorder="1" applyAlignment="1">
      <alignment/>
    </xf>
    <xf numFmtId="183" fontId="0" fillId="0" borderId="26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183" fontId="0" fillId="0" borderId="36" xfId="0" applyNumberFormat="1" applyBorder="1" applyAlignment="1">
      <alignment horizontal="center"/>
    </xf>
    <xf numFmtId="40" fontId="0" fillId="0" borderId="36" xfId="0" applyNumberFormat="1" applyBorder="1" applyAlignment="1">
      <alignment/>
    </xf>
    <xf numFmtId="183" fontId="0" fillId="0" borderId="37" xfId="0" applyNumberFormat="1" applyBorder="1" applyAlignment="1">
      <alignment horizontal="center"/>
    </xf>
    <xf numFmtId="4" fontId="0" fillId="0" borderId="36" xfId="0" applyNumberForma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4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7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8" fillId="2" borderId="39" xfId="0" applyNumberFormat="1" applyFont="1" applyFill="1" applyBorder="1" applyAlignment="1">
      <alignment horizontal="center" wrapText="1"/>
    </xf>
    <xf numFmtId="3" fontId="8" fillId="2" borderId="40" xfId="0" applyNumberFormat="1" applyFont="1" applyFill="1" applyBorder="1" applyAlignment="1">
      <alignment horizontal="center" wrapText="1"/>
    </xf>
    <xf numFmtId="3" fontId="8" fillId="2" borderId="3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1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" fontId="6" fillId="2" borderId="42" xfId="15" applyNumberFormat="1" applyFont="1" applyFill="1" applyBorder="1" applyAlignment="1">
      <alignment horizontal="center"/>
    </xf>
    <xf numFmtId="3" fontId="6" fillId="2" borderId="43" xfId="15" applyNumberFormat="1" applyFont="1" applyFill="1" applyBorder="1" applyAlignment="1">
      <alignment horizontal="center"/>
    </xf>
    <xf numFmtId="3" fontId="6" fillId="2" borderId="33" xfId="15" applyNumberFormat="1" applyFont="1" applyFill="1" applyBorder="1" applyAlignment="1">
      <alignment horizontal="center"/>
    </xf>
    <xf numFmtId="182" fontId="6" fillId="2" borderId="27" xfId="15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4" fontId="6" fillId="2" borderId="32" xfId="15" applyNumberFormat="1" applyFont="1" applyFill="1" applyBorder="1" applyAlignment="1">
      <alignment horizontal="center"/>
    </xf>
    <xf numFmtId="182" fontId="6" fillId="2" borderId="10" xfId="15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" fontId="6" fillId="2" borderId="45" xfId="15" applyNumberFormat="1" applyFont="1" applyFill="1" applyBorder="1" applyAlignment="1">
      <alignment horizontal="center"/>
    </xf>
    <xf numFmtId="3" fontId="6" fillId="2" borderId="37" xfId="15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82" fontId="6" fillId="2" borderId="13" xfId="15" applyNumberFormat="1" applyFont="1" applyFill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4" fontId="0" fillId="0" borderId="5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 horizontal="center"/>
    </xf>
    <xf numFmtId="0" fontId="0" fillId="0" borderId="0" xfId="21">
      <alignment/>
      <protection/>
    </xf>
    <xf numFmtId="180" fontId="3" fillId="0" borderId="0" xfId="21" applyNumberFormat="1" applyFont="1">
      <alignment/>
      <protection/>
    </xf>
    <xf numFmtId="180" fontId="0" fillId="0" borderId="0" xfId="21" applyNumberForma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 applyAlignment="1">
      <alignment horizontal="center"/>
      <protection/>
    </xf>
    <xf numFmtId="180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0" fontId="12" fillId="0" borderId="3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3" fontId="8" fillId="0" borderId="38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55"/>
          <c:w val="0.98675"/>
          <c:h val="0.92875"/>
        </c:manualLayout>
      </c:layout>
      <c:lineChart>
        <c:grouping val="standard"/>
        <c:varyColors val="0"/>
        <c:ser>
          <c:idx val="0"/>
          <c:order val="0"/>
          <c:tx>
            <c:v>YILLAR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val>
          <c:smooth val="0"/>
        </c:ser>
        <c:ser>
          <c:idx val="1"/>
          <c:order val="1"/>
          <c:tx>
            <c:v>KAR TOPLAMLARI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113958989.710038</c:v>
              </c:pt>
              <c:pt idx="1">
                <c:v>133804495.710415</c:v>
              </c:pt>
              <c:pt idx="2">
                <c:v>204895403.418155</c:v>
              </c:pt>
              <c:pt idx="3">
                <c:v>379387122.788315</c:v>
              </c:pt>
              <c:pt idx="4">
                <c:v>592394724.942159</c:v>
              </c:pt>
              <c:pt idx="5">
                <c:v>758541497.711597</c:v>
              </c:pt>
              <c:pt idx="6">
                <c:v>1011099201.30667</c:v>
              </c:pt>
              <c:pt idx="7">
                <c:v>1442222934.196445</c:v>
              </c:pt>
            </c:numLit>
          </c:val>
          <c:smooth val="0"/>
        </c:ser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1"/>
          <c:y val="0.18925"/>
          <c:w val="0.25525"/>
          <c:h val="0.25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3462288586.671478</c:v>
              </c:pt>
              <c:pt idx="1">
                <c:v>2395786618.8612823</c:v>
              </c:pt>
              <c:pt idx="2">
                <c:v>2098871831.7049177</c:v>
              </c:pt>
              <c:pt idx="3">
                <c:v>2201724592.5858884</c:v>
              </c:pt>
              <c:pt idx="4">
                <c:v>2195222642.2923884</c:v>
              </c:pt>
              <c:pt idx="5">
                <c:v>2727580392.786672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2539050710.149993</c:v>
              </c:pt>
              <c:pt idx="1">
                <c:v>2621152090.1548896</c:v>
              </c:pt>
              <c:pt idx="2">
                <c:v>2968209572.3115106</c:v>
              </c:pt>
              <c:pt idx="3">
                <c:v>3253047354.645197</c:v>
              </c:pt>
              <c:pt idx="4">
                <c:v>2511480748.2060843</c:v>
              </c:pt>
              <c:pt idx="5">
                <c:v>3213734664.720438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762169280.7758064</c:v>
              </c:pt>
              <c:pt idx="1">
                <c:v>825601099.478426</c:v>
              </c:pt>
              <c:pt idx="2">
                <c:v>819510657.318199</c:v>
              </c:pt>
              <c:pt idx="3">
                <c:v>629558418.5426805</c:v>
              </c:pt>
              <c:pt idx="4">
                <c:v>547638920.80717</c:v>
              </c:pt>
              <c:pt idx="5">
                <c:v>553219265.3446776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477246793.90230995</c:v>
              </c:pt>
              <c:pt idx="1">
                <c:v>448973285.21442086</c:v>
              </c:pt>
              <c:pt idx="2">
                <c:v>434110533.33375823</c:v>
              </c:pt>
              <c:pt idx="3">
                <c:v>307803326.9397991</c:v>
              </c:pt>
              <c:pt idx="4">
                <c:v>491011254.2964951</c:v>
              </c:pt>
              <c:pt idx="5">
                <c:v>636697770.2053342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576945710.0574554</c:v>
              </c:pt>
              <c:pt idx="1">
                <c:v>574931632.6872332</c:v>
              </c:pt>
              <c:pt idx="2">
                <c:v>577893607.4826642</c:v>
              </c:pt>
              <c:pt idx="3">
                <c:v>397974617.9736644</c:v>
              </c:pt>
              <c:pt idx="4">
                <c:v>417689056.00002694</c:v>
              </c:pt>
              <c:pt idx="5">
                <c:v>544695580.5382695</c:v>
              </c:pt>
            </c:numLit>
          </c:val>
          <c:smooth val="0"/>
        </c:ser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11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744895813.894337</c:v>
              </c:pt>
              <c:pt idx="1">
                <c:v>519390826.9936328</c:v>
              </c:pt>
              <c:pt idx="2">
                <c:v>495074172.0382222</c:v>
              </c:pt>
              <c:pt idx="3">
                <c:v>379773283.69169194</c:v>
              </c:pt>
              <c:pt idx="4">
                <c:v>292061825.9938943</c:v>
              </c:pt>
              <c:pt idx="5">
                <c:v>373116700.17383295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552701413.9532192</c:v>
              </c:pt>
              <c:pt idx="1">
                <c:v>459873702.224733</c:v>
              </c:pt>
              <c:pt idx="2">
                <c:v>486705174.3084232</c:v>
              </c:pt>
              <c:pt idx="3">
                <c:v>713607861.1740093</c:v>
              </c:pt>
              <c:pt idx="4">
                <c:v>479606535.36895865</c:v>
              </c:pt>
              <c:pt idx="5">
                <c:v>490083866.50065917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186951734.21264046</c:v>
              </c:pt>
              <c:pt idx="1">
                <c:v>194672682.76270944</c:v>
              </c:pt>
              <c:pt idx="2">
                <c:v>186838802.89987227</c:v>
              </c:pt>
              <c:pt idx="3">
                <c:v>139018557.83480027</c:v>
              </c:pt>
              <c:pt idx="4">
                <c:v>124583089.52025785</c:v>
              </c:pt>
              <c:pt idx="5">
                <c:v>93508313.60505153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91065855.63557637</c:v>
              </c:pt>
              <c:pt idx="1">
                <c:v>47260287.11840112</c:v>
              </c:pt>
              <c:pt idx="2">
                <c:v>69344079.19346854</c:v>
              </c:pt>
              <c:pt idx="3">
                <c:v>39694871.1238432</c:v>
              </c:pt>
              <c:pt idx="4">
                <c:v>102673380.08283935</c:v>
              </c:pt>
              <c:pt idx="5">
                <c:v>88849668.88419193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127015552.71238613</c:v>
              </c:pt>
              <c:pt idx="1">
                <c:v>118963210.38520159</c:v>
              </c:pt>
              <c:pt idx="2">
                <c:v>161858177.9455368</c:v>
              </c:pt>
              <c:pt idx="3">
                <c:v>69256699.74413028</c:v>
              </c:pt>
              <c:pt idx="4">
                <c:v>49419918.54821421</c:v>
              </c:pt>
              <c:pt idx="5">
                <c:v>69013327.54380456</c:v>
              </c:pt>
            </c:numLit>
          </c:val>
          <c:smooth val="0"/>
        </c:ser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961037037.2803147</c:v>
              </c:pt>
              <c:pt idx="1">
                <c:v>960330275.9674795</c:v>
              </c:pt>
              <c:pt idx="2">
                <c:v>612567818.903387</c:v>
              </c:pt>
              <c:pt idx="3">
                <c:v>683319866.7161165</c:v>
              </c:pt>
              <c:pt idx="4">
                <c:v>488805026.94873047</c:v>
              </c:pt>
              <c:pt idx="5">
                <c:v>780797253.8886688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697811273.9321408</c:v>
              </c:pt>
              <c:pt idx="1">
                <c:v>640487158.149572</c:v>
              </c:pt>
              <c:pt idx="2">
                <c:v>693329910.0492055</c:v>
              </c:pt>
              <c:pt idx="3">
                <c:v>855324994.1642572</c:v>
              </c:pt>
              <c:pt idx="4">
                <c:v>679014544.7484924</c:v>
              </c:pt>
              <c:pt idx="5">
                <c:v>979544978.6816806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338779222.80736125</c:v>
              </c:pt>
              <c:pt idx="1">
                <c:v>345155620.41663015</c:v>
              </c:pt>
              <c:pt idx="2">
                <c:v>332342059.35511047</c:v>
              </c:pt>
              <c:pt idx="3">
                <c:v>312367056.8145845</c:v>
              </c:pt>
              <c:pt idx="4">
                <c:v>267950896.53634244</c:v>
              </c:pt>
              <c:pt idx="5">
                <c:v>300513130.83398724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110795324.89569117</c:v>
              </c:pt>
              <c:pt idx="1">
                <c:v>87982638.0989957</c:v>
              </c:pt>
              <c:pt idx="2">
                <c:v>101947927.80646424</c:v>
              </c:pt>
              <c:pt idx="3">
                <c:v>158456341.62508532</c:v>
              </c:pt>
              <c:pt idx="4">
                <c:v>168835823.33057106</c:v>
              </c:pt>
              <c:pt idx="5">
                <c:v>306862914.86837745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146084459.70930794</c:v>
              </c:pt>
              <c:pt idx="1">
                <c:v>138310768.40176174</c:v>
              </c:pt>
              <c:pt idx="2">
                <c:v>184309740.09629133</c:v>
              </c:pt>
              <c:pt idx="3">
                <c:v>91869617.69970661</c:v>
              </c:pt>
              <c:pt idx="4">
                <c:v>134155241.0370876</c:v>
              </c:pt>
              <c:pt idx="5">
                <c:v>135571250.79101667</c:v>
              </c:pt>
            </c:numLit>
          </c:val>
          <c:smooth val="0"/>
        </c:ser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2423367870.0239716</c:v>
              </c:pt>
              <c:pt idx="1">
                <c:v>2583484676.459705</c:v>
              </c:pt>
              <c:pt idx="2">
                <c:v>2154341419.191301</c:v>
              </c:pt>
              <c:pt idx="3">
                <c:v>2463885601.2910166</c:v>
              </c:pt>
              <c:pt idx="4">
                <c:v>1997162091.559547</c:v>
              </c:pt>
              <c:pt idx="5">
                <c:v>2493466662.9491057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1324541756.2690258</c:v>
              </c:pt>
              <c:pt idx="1">
                <c:v>1337494632.7323153</c:v>
              </c:pt>
              <c:pt idx="2">
                <c:v>1425005106.3103151</c:v>
              </c:pt>
              <c:pt idx="3">
                <c:v>1720821081.8262572</c:v>
              </c:pt>
              <c:pt idx="4">
                <c:v>1557110344.3461576</c:v>
              </c:pt>
              <c:pt idx="5">
                <c:v>2070554402.8097327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724767823.793985</c:v>
              </c:pt>
              <c:pt idx="1">
                <c:v>703012331.721138</c:v>
              </c:pt>
              <c:pt idx="2">
                <c:v>829263716.5015292</c:v>
              </c:pt>
              <c:pt idx="3">
                <c:v>594118762.5966059</c:v>
              </c:pt>
              <c:pt idx="4">
                <c:v>572918636.0880084</c:v>
              </c:pt>
              <c:pt idx="5">
                <c:v>573190533.7425555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371439377.85344845</c:v>
              </c:pt>
              <c:pt idx="1">
                <c:v>193244956.2984059</c:v>
              </c:pt>
              <c:pt idx="2">
                <c:v>366500133.2778546</c:v>
              </c:pt>
              <c:pt idx="3">
                <c:v>323550719.2551728</c:v>
              </c:pt>
              <c:pt idx="4">
                <c:v>412840379.3569277</c:v>
              </c:pt>
              <c:pt idx="5">
                <c:v>610837058.370557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373387767.7078877</c:v>
              </c:pt>
              <c:pt idx="1">
                <c:v>411691208.2916926</c:v>
              </c:pt>
              <c:pt idx="2">
                <c:v>549557194.2107251</c:v>
              </c:pt>
              <c:pt idx="3">
                <c:v>327533858.01312286</c:v>
              </c:pt>
              <c:pt idx="4">
                <c:v>317709519.08929706</c:v>
              </c:pt>
              <c:pt idx="5">
                <c:v>314463892.7090413</c:v>
              </c:pt>
            </c:numLit>
          </c:val>
          <c:smooth val="0"/>
        </c:ser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138695585.8757621</c:v>
              </c:pt>
              <c:pt idx="1">
                <c:v>5032160.95910905</c:v>
              </c:pt>
              <c:pt idx="2">
                <c:v>-11730958.102478046</c:v>
              </c:pt>
              <c:pt idx="3">
                <c:v>28538034.248463623</c:v>
              </c:pt>
              <c:pt idx="4">
                <c:v>-36399351.94930209</c:v>
              </c:pt>
              <c:pt idx="5">
                <c:v>98325197.13016117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339786699.61535007</c:v>
              </c:pt>
              <c:pt idx="1">
                <c:v>168699992.43754277</c:v>
              </c:pt>
              <c:pt idx="2">
                <c:v>162125771.80676192</c:v>
              </c:pt>
              <c:pt idx="3">
                <c:v>395067526.3709547</c:v>
              </c:pt>
              <c:pt idx="4">
                <c:v>246579757.84207818</c:v>
              </c:pt>
              <c:pt idx="5">
                <c:v>193266741.22206375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87178104.78189012</c:v>
              </c:pt>
              <c:pt idx="1">
                <c:v>62829319.64329711</c:v>
              </c:pt>
              <c:pt idx="2">
                <c:v>1836268.3977860364</c:v>
              </c:pt>
              <c:pt idx="3">
                <c:v>8671506.5090898</c:v>
              </c:pt>
              <c:pt idx="4">
                <c:v>16635441.950851185</c:v>
              </c:pt>
              <c:pt idx="5">
                <c:v>24862978.125112817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60133339.994035155</c:v>
              </c:pt>
              <c:pt idx="1">
                <c:v>27929005.40886336</c:v>
              </c:pt>
              <c:pt idx="2">
                <c:v>-1384963.6687577125</c:v>
              </c:pt>
              <c:pt idx="3">
                <c:v>8725239.589959389</c:v>
              </c:pt>
              <c:pt idx="4">
                <c:v>9571904.107530948</c:v>
              </c:pt>
              <c:pt idx="5">
                <c:v>55572994.527381524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42027454.245523065</c:v>
              </c:pt>
              <c:pt idx="1">
                <c:v>25766397.374639537</c:v>
              </c:pt>
              <c:pt idx="2">
                <c:v>27891196.900215585</c:v>
              </c:pt>
              <c:pt idx="3">
                <c:v>10635279.848859299</c:v>
              </c:pt>
              <c:pt idx="4">
                <c:v>-5232963.140702947</c:v>
              </c:pt>
              <c:pt idx="5">
                <c:v>21182028.01027151</c:v>
              </c:pt>
            </c:numLit>
          </c:val>
          <c:smooth val="0"/>
        </c:ser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969323157</c:v>
              </c:pt>
              <c:pt idx="1">
                <c:v>599586332</c:v>
              </c:pt>
              <c:pt idx="2">
                <c:v>613616435</c:v>
              </c:pt>
              <c:pt idx="3">
                <c:v>671062398</c:v>
              </c:pt>
              <c:pt idx="4">
                <c:v>716764714</c:v>
              </c:pt>
              <c:pt idx="5">
                <c:v>925664047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302260048</c:v>
              </c:pt>
              <c:pt idx="1">
                <c:v>447009725</c:v>
              </c:pt>
              <c:pt idx="2">
                <c:v>1147170826</c:v>
              </c:pt>
              <c:pt idx="3">
                <c:v>1040463936</c:v>
              </c:pt>
              <c:pt idx="4">
                <c:v>1773257142</c:v>
              </c:pt>
              <c:pt idx="5">
                <c:v>2134240519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158283207</c:v>
              </c:pt>
              <c:pt idx="1">
                <c:v>207746312</c:v>
              </c:pt>
              <c:pt idx="2">
                <c:v>240615918</c:v>
              </c:pt>
              <c:pt idx="3">
                <c:v>215179720</c:v>
              </c:pt>
              <c:pt idx="4">
                <c:v>243259034</c:v>
              </c:pt>
              <c:pt idx="5">
                <c:v>239120854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36834540</c:v>
              </c:pt>
              <c:pt idx="1">
                <c:v>19586000</c:v>
              </c:pt>
              <c:pt idx="2">
                <c:v>34830000</c:v>
              </c:pt>
              <c:pt idx="3">
                <c:v>0</c:v>
              </c:pt>
              <c:pt idx="4">
                <c:v>65954953</c:v>
              </c:pt>
              <c:pt idx="5">
                <c:v>59633370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124905770</c:v>
              </c:pt>
              <c:pt idx="1">
                <c:v>120129086</c:v>
              </c:pt>
              <c:pt idx="2">
                <c:v>126602154</c:v>
              </c:pt>
              <c:pt idx="3">
                <c:v>60177057</c:v>
              </c:pt>
              <c:pt idx="4">
                <c:v>104168811</c:v>
              </c:pt>
              <c:pt idx="5">
                <c:v>116257416</c:v>
              </c:pt>
            </c:numLit>
          </c:val>
          <c:smooth val="0"/>
        </c:ser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2528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36131</c:v>
              </c:pt>
              <c:pt idx="5">
                <c:v>42294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  <c:pt idx="5">
                <c:v>22225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6361</c:v>
              </c:pt>
              <c:pt idx="5">
                <c:v>5332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  <c:pt idx="5">
                <c:v>1707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6966</c:v>
              </c:pt>
              <c:pt idx="5">
                <c:v>7603</c:v>
              </c:pt>
            </c:numLit>
          </c:val>
          <c:smooth val="0"/>
        </c:ser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167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3462288586.671478</c:v>
              </c:pt>
              <c:pt idx="1">
                <c:v>2395786618.8612823</c:v>
              </c:pt>
              <c:pt idx="2">
                <c:v>2098871831.7049177</c:v>
              </c:pt>
              <c:pt idx="3">
                <c:v>2201724592.5858884</c:v>
              </c:pt>
              <c:pt idx="4">
                <c:v>2195222642.2923884</c:v>
              </c:pt>
              <c:pt idx="5">
                <c:v>2727580392.786672</c:v>
              </c:pt>
              <c:pt idx="6">
                <c:v>3031674119.7523355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2539050710.149993</c:v>
              </c:pt>
              <c:pt idx="1">
                <c:v>2621152090.1548896</c:v>
              </c:pt>
              <c:pt idx="2">
                <c:v>2968209572.3115106</c:v>
              </c:pt>
              <c:pt idx="3">
                <c:v>3253047354.645197</c:v>
              </c:pt>
              <c:pt idx="4">
                <c:v>2511480748.2060843</c:v>
              </c:pt>
              <c:pt idx="5">
                <c:v>3213734664.720438</c:v>
              </c:pt>
              <c:pt idx="6">
                <c:v>4687205192.557728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762169280.7758064</c:v>
              </c:pt>
              <c:pt idx="1">
                <c:v>825601099.478426</c:v>
              </c:pt>
              <c:pt idx="2">
                <c:v>819510657.318199</c:v>
              </c:pt>
              <c:pt idx="3">
                <c:v>629558418.5426805</c:v>
              </c:pt>
              <c:pt idx="4">
                <c:v>547638920.80717</c:v>
              </c:pt>
              <c:pt idx="5">
                <c:v>553219265.3446776</c:v>
              </c:pt>
              <c:pt idx="6">
                <c:v>831684497.619147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477246793.90230995</c:v>
              </c:pt>
              <c:pt idx="1">
                <c:v>448973285.21442086</c:v>
              </c:pt>
              <c:pt idx="2">
                <c:v>434110533.33375823</c:v>
              </c:pt>
              <c:pt idx="3">
                <c:v>307803326.9397991</c:v>
              </c:pt>
              <c:pt idx="4">
                <c:v>491011254.2964951</c:v>
              </c:pt>
              <c:pt idx="5">
                <c:v>636697770.2053342</c:v>
              </c:pt>
              <c:pt idx="6">
                <c:v>849291700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576945710.0574554</c:v>
              </c:pt>
              <c:pt idx="1">
                <c:v>574931632.6872332</c:v>
              </c:pt>
              <c:pt idx="2">
                <c:v>577893607.4826642</c:v>
              </c:pt>
              <c:pt idx="3">
                <c:v>397974617.9736644</c:v>
              </c:pt>
              <c:pt idx="4">
                <c:v>417689056.00002694</c:v>
              </c:pt>
              <c:pt idx="5">
                <c:v>544695580.5382695</c:v>
              </c:pt>
              <c:pt idx="6">
                <c:v>994863793.1652657</c:v>
              </c:pt>
            </c:numLit>
          </c:val>
          <c:smooth val="0"/>
        </c:ser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5660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744895813.894337</c:v>
              </c:pt>
              <c:pt idx="1">
                <c:v>519390826.9936328</c:v>
              </c:pt>
              <c:pt idx="2">
                <c:v>495074172.0382222</c:v>
              </c:pt>
              <c:pt idx="3">
                <c:v>379773283.69169194</c:v>
              </c:pt>
              <c:pt idx="4">
                <c:v>292061825.9938943</c:v>
              </c:pt>
              <c:pt idx="5">
                <c:v>373116700.17383295</c:v>
              </c:pt>
              <c:pt idx="6">
                <c:v>456805357.9398795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552701413.9532192</c:v>
              </c:pt>
              <c:pt idx="1">
                <c:v>459873702.224733</c:v>
              </c:pt>
              <c:pt idx="2">
                <c:v>486705174.3084232</c:v>
              </c:pt>
              <c:pt idx="3">
                <c:v>713607861.1740093</c:v>
              </c:pt>
              <c:pt idx="4">
                <c:v>479606535.36895865</c:v>
              </c:pt>
              <c:pt idx="5">
                <c:v>490083866.50065917</c:v>
              </c:pt>
              <c:pt idx="6">
                <c:v>752740854.8784465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186951734.21264046</c:v>
              </c:pt>
              <c:pt idx="1">
                <c:v>194672682.76270944</c:v>
              </c:pt>
              <c:pt idx="2">
                <c:v>186838802.89987227</c:v>
              </c:pt>
              <c:pt idx="3">
                <c:v>139018557.83480027</c:v>
              </c:pt>
              <c:pt idx="4">
                <c:v>124583089.52025785</c:v>
              </c:pt>
              <c:pt idx="5">
                <c:v>93508313.60505153</c:v>
              </c:pt>
              <c:pt idx="6">
                <c:v>131545921.79666047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91065855.63557637</c:v>
              </c:pt>
              <c:pt idx="1">
                <c:v>47260287.11840112</c:v>
              </c:pt>
              <c:pt idx="2">
                <c:v>69344079.19346854</c:v>
              </c:pt>
              <c:pt idx="3">
                <c:v>39694871.1238432</c:v>
              </c:pt>
              <c:pt idx="4">
                <c:v>102673380.08283935</c:v>
              </c:pt>
              <c:pt idx="5">
                <c:v>88849668.88419193</c:v>
              </c:pt>
              <c:pt idx="6">
                <c:v>90373788.7048056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127015552.71238613</c:v>
              </c:pt>
              <c:pt idx="1">
                <c:v>118963210.38520159</c:v>
              </c:pt>
              <c:pt idx="2">
                <c:v>161858177.9455368</c:v>
              </c:pt>
              <c:pt idx="3">
                <c:v>69256699.74413028</c:v>
              </c:pt>
              <c:pt idx="4">
                <c:v>49419918.54821421</c:v>
              </c:pt>
              <c:pt idx="5">
                <c:v>69013327.54380456</c:v>
              </c:pt>
              <c:pt idx="6">
                <c:v>115476821.72601646</c:v>
              </c:pt>
            </c:numLit>
          </c:val>
          <c:smooth val="0"/>
        </c:ser>
        <c:axId val="60572791"/>
        <c:axId val="8284208"/>
      </c:line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961037037.2803147</c:v>
              </c:pt>
              <c:pt idx="1">
                <c:v>960330275.9674795</c:v>
              </c:pt>
              <c:pt idx="2">
                <c:v>612567818.903387</c:v>
              </c:pt>
              <c:pt idx="3">
                <c:v>683319866.7161165</c:v>
              </c:pt>
              <c:pt idx="4">
                <c:v>488805026.94873047</c:v>
              </c:pt>
              <c:pt idx="5">
                <c:v>780797253.8886688</c:v>
              </c:pt>
              <c:pt idx="6">
                <c:v>1081226627.2554488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697811273.9321408</c:v>
              </c:pt>
              <c:pt idx="1">
                <c:v>640487158.149572</c:v>
              </c:pt>
              <c:pt idx="2">
                <c:v>693329910.0492055</c:v>
              </c:pt>
              <c:pt idx="3">
                <c:v>855324994.1642572</c:v>
              </c:pt>
              <c:pt idx="4">
                <c:v>679014544.7484924</c:v>
              </c:pt>
              <c:pt idx="5">
                <c:v>979544978.6816806</c:v>
              </c:pt>
              <c:pt idx="6">
                <c:v>1534779206.0804956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338779222.80736125</c:v>
              </c:pt>
              <c:pt idx="1">
                <c:v>345155620.41663015</c:v>
              </c:pt>
              <c:pt idx="2">
                <c:v>332342059.35511047</c:v>
              </c:pt>
              <c:pt idx="3">
                <c:v>312367056.8145845</c:v>
              </c:pt>
              <c:pt idx="4">
                <c:v>267950896.53634244</c:v>
              </c:pt>
              <c:pt idx="5">
                <c:v>300513130.83398724</c:v>
              </c:pt>
              <c:pt idx="6">
                <c:v>430742263.802672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110795324.89569117</c:v>
              </c:pt>
              <c:pt idx="1">
                <c:v>87982638.0989957</c:v>
              </c:pt>
              <c:pt idx="2">
                <c:v>101947927.80646424</c:v>
              </c:pt>
              <c:pt idx="3">
                <c:v>158456341.62508532</c:v>
              </c:pt>
              <c:pt idx="4">
                <c:v>168835823.33057106</c:v>
              </c:pt>
              <c:pt idx="5">
                <c:v>306862914.86837745</c:v>
              </c:pt>
              <c:pt idx="6">
                <c:v>418500401.24302244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146084459.70930794</c:v>
              </c:pt>
              <c:pt idx="1">
                <c:v>138310768.40176174</c:v>
              </c:pt>
              <c:pt idx="2">
                <c:v>184309740.09629133</c:v>
              </c:pt>
              <c:pt idx="3">
                <c:v>91869617.69970661</c:v>
              </c:pt>
              <c:pt idx="4">
                <c:v>134155241.0370876</c:v>
              </c:pt>
              <c:pt idx="5">
                <c:v>135571250.79101667</c:v>
              </c:pt>
              <c:pt idx="6">
                <c:v>202090152.9071933</c:v>
              </c:pt>
            </c:numLit>
          </c:val>
          <c:smooth val="0"/>
        </c:ser>
        <c:axId val="7449009"/>
        <c:axId val="67041082"/>
      </c:line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524145482270435</c:v>
              </c:pt>
              <c:pt idx="1">
                <c:v>623100975406680</c:v>
              </c:pt>
              <c:pt idx="2">
                <c:v>874259875034703</c:v>
              </c:pt>
              <c:pt idx="3">
                <c:v>1371082157265603</c:v>
              </c:pt>
              <c:pt idx="4">
                <c:v>2571280218086027</c:v>
              </c:pt>
            </c:numLit>
          </c:val>
          <c:smooth val="0"/>
        </c:ser>
        <c:ser>
          <c:idx val="1"/>
          <c:order val="1"/>
          <c:tx>
            <c:v>otomotiv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384379269857477</c:v>
              </c:pt>
              <c:pt idx="1">
                <c:v>681714477911664</c:v>
              </c:pt>
              <c:pt idx="2">
                <c:v>1236372078831492</c:v>
              </c:pt>
              <c:pt idx="3">
                <c:v>2025773432205558</c:v>
              </c:pt>
              <c:pt idx="4">
                <c:v>3075507460553884</c:v>
              </c:pt>
            </c:numLit>
          </c:val>
          <c:smooth val="0"/>
        </c:ser>
        <c:ser>
          <c:idx val="2"/>
          <c:order val="2"/>
          <c:tx>
            <c:v>Makina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115382520908807</c:v>
              </c:pt>
              <c:pt idx="1">
                <c:v>214723985154548</c:v>
              </c:pt>
              <c:pt idx="2">
                <c:v>341357330178008</c:v>
              </c:pt>
              <c:pt idx="3">
                <c:v>392045543537502</c:v>
              </c:pt>
              <c:pt idx="4">
                <c:v>670631503114490</c:v>
              </c:pt>
            </c:numLit>
          </c:val>
          <c:smooth val="0"/>
        </c:ser>
        <c:ser>
          <c:idx val="3"/>
          <c:order val="3"/>
          <c:tx>
            <c:v>Elektrik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72248960388489</c:v>
              </c:pt>
              <c:pt idx="1">
                <c:v>116769869965137</c:v>
              </c:pt>
              <c:pt idx="2">
                <c:v>180823533333777</c:v>
              </c:pt>
              <c:pt idx="3">
                <c:v>191678673588548</c:v>
              </c:pt>
              <c:pt idx="4">
                <c:v>601285998865182</c:v>
              </c:pt>
            </c:numLit>
          </c:val>
          <c:smooth val="0"/>
        </c:ser>
        <c:ser>
          <c:idx val="4"/>
          <c:order val="4"/>
          <c:tx>
            <c:v>Gıda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87342080208468</c:v>
              </c:pt>
              <c:pt idx="1">
                <c:v>149529368892561</c:v>
              </c:pt>
              <c:pt idx="2">
                <c:v>240714647473614</c:v>
              </c:pt>
              <c:pt idx="3">
                <c:v>247831131825358</c:v>
              </c:pt>
              <c:pt idx="4">
                <c:v>511496588019905</c:v>
              </c:pt>
            </c:numLit>
          </c:val>
          <c:smooth val="0"/>
        </c:ser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57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2423367870.0239716</c:v>
              </c:pt>
              <c:pt idx="1">
                <c:v>2583484676.459705</c:v>
              </c:pt>
              <c:pt idx="2">
                <c:v>2154341419.191301</c:v>
              </c:pt>
              <c:pt idx="3">
                <c:v>2463885601.2910166</c:v>
              </c:pt>
              <c:pt idx="4">
                <c:v>1997162091.559547</c:v>
              </c:pt>
              <c:pt idx="5">
                <c:v>2493466662.9491057</c:v>
              </c:pt>
              <c:pt idx="6">
                <c:v>2727748294.026303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1324541756.2690258</c:v>
              </c:pt>
              <c:pt idx="1">
                <c:v>1337494632.7323153</c:v>
              </c:pt>
              <c:pt idx="2">
                <c:v>1425005106.3103151</c:v>
              </c:pt>
              <c:pt idx="3">
                <c:v>1720821081.8262572</c:v>
              </c:pt>
              <c:pt idx="4">
                <c:v>1557110344.3461576</c:v>
              </c:pt>
              <c:pt idx="5">
                <c:v>2070554402.8097327</c:v>
              </c:pt>
              <c:pt idx="6">
                <c:v>2247081284.6272264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724767823.793985</c:v>
              </c:pt>
              <c:pt idx="1">
                <c:v>703012331.721138</c:v>
              </c:pt>
              <c:pt idx="2">
                <c:v>829263716.5015292</c:v>
              </c:pt>
              <c:pt idx="3">
                <c:v>594118762.5966059</c:v>
              </c:pt>
              <c:pt idx="4">
                <c:v>572918636.0880084</c:v>
              </c:pt>
              <c:pt idx="5">
                <c:v>573190533.7425555</c:v>
              </c:pt>
              <c:pt idx="6">
                <c:v>760149504.9491718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371439377.85344845</c:v>
              </c:pt>
              <c:pt idx="1">
                <c:v>193244956.2984059</c:v>
              </c:pt>
              <c:pt idx="2">
                <c:v>366500133.2778546</c:v>
              </c:pt>
              <c:pt idx="3">
                <c:v>323550719.2551728</c:v>
              </c:pt>
              <c:pt idx="4">
                <c:v>412840379.3569277</c:v>
              </c:pt>
              <c:pt idx="5">
                <c:v>610837058.370557</c:v>
              </c:pt>
              <c:pt idx="6">
                <c:v>724875647.0110027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373387767.7078877</c:v>
              </c:pt>
              <c:pt idx="1">
                <c:v>411691208.2916926</c:v>
              </c:pt>
              <c:pt idx="2">
                <c:v>549557194.2107251</c:v>
              </c:pt>
              <c:pt idx="3">
                <c:v>327533858.01312286</c:v>
              </c:pt>
              <c:pt idx="4">
                <c:v>317709519.08929706</c:v>
              </c:pt>
              <c:pt idx="5">
                <c:v>314463892.7090413</c:v>
              </c:pt>
              <c:pt idx="6">
                <c:v>580726025.8965712</c:v>
              </c:pt>
            </c:numLit>
          </c:val>
          <c:smooth val="0"/>
        </c:ser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649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138695585.8757621</c:v>
              </c:pt>
              <c:pt idx="1">
                <c:v>5032160.95910905</c:v>
              </c:pt>
              <c:pt idx="2">
                <c:v>-11730958.102478046</c:v>
              </c:pt>
              <c:pt idx="3">
                <c:v>28538034.248463623</c:v>
              </c:pt>
              <c:pt idx="4">
                <c:v>-36399351.94930209</c:v>
              </c:pt>
              <c:pt idx="5">
                <c:v>98325197.13016117</c:v>
              </c:pt>
              <c:pt idx="6">
                <c:v>130767342.20943111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339786699.61535007</c:v>
              </c:pt>
              <c:pt idx="1">
                <c:v>168699992.43754277</c:v>
              </c:pt>
              <c:pt idx="2">
                <c:v>162125771.80676192</c:v>
              </c:pt>
              <c:pt idx="3">
                <c:v>395067526.3709547</c:v>
              </c:pt>
              <c:pt idx="4">
                <c:v>246579757.84207818</c:v>
              </c:pt>
              <c:pt idx="5">
                <c:v>193266741.22206375</c:v>
              </c:pt>
              <c:pt idx="6">
                <c:v>373215140.9153505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87178104.78189012</c:v>
              </c:pt>
              <c:pt idx="1">
                <c:v>62829319.64329711</c:v>
              </c:pt>
              <c:pt idx="2">
                <c:v>1836268.3977860364</c:v>
              </c:pt>
              <c:pt idx="3">
                <c:v>8671506.5090898</c:v>
              </c:pt>
              <c:pt idx="4">
                <c:v>16635441.950851185</c:v>
              </c:pt>
              <c:pt idx="5">
                <c:v>24862978.125112817</c:v>
              </c:pt>
              <c:pt idx="6">
                <c:v>53363853.011996515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60133339.994035155</c:v>
              </c:pt>
              <c:pt idx="1">
                <c:v>27929005.40886336</c:v>
              </c:pt>
              <c:pt idx="2">
                <c:v>-1384963.6687577125</c:v>
              </c:pt>
              <c:pt idx="3">
                <c:v>8725239.589959389</c:v>
              </c:pt>
              <c:pt idx="4">
                <c:v>9571904.107530948</c:v>
              </c:pt>
              <c:pt idx="5">
                <c:v>55572994.527381524</c:v>
              </c:pt>
              <c:pt idx="6">
                <c:v>54943865.04882924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42027454.245523065</c:v>
              </c:pt>
              <c:pt idx="1">
                <c:v>25766397.374639537</c:v>
              </c:pt>
              <c:pt idx="2">
                <c:v>27891196.900215585</c:v>
              </c:pt>
              <c:pt idx="3">
                <c:v>10635279.848859299</c:v>
              </c:pt>
              <c:pt idx="4">
                <c:v>-5232963.140702947</c:v>
              </c:pt>
              <c:pt idx="5">
                <c:v>21182028.01027151</c:v>
              </c:pt>
              <c:pt idx="6">
                <c:v>23815764.248532098</c:v>
              </c:pt>
            </c:numLit>
          </c:val>
          <c:smooth val="0"/>
        </c:ser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7695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969323157</c:v>
              </c:pt>
              <c:pt idx="1">
                <c:v>599586332</c:v>
              </c:pt>
              <c:pt idx="2">
                <c:v>613616435</c:v>
              </c:pt>
              <c:pt idx="3">
                <c:v>671062398</c:v>
              </c:pt>
              <c:pt idx="4">
                <c:v>716764714</c:v>
              </c:pt>
              <c:pt idx="5">
                <c:v>925664047</c:v>
              </c:pt>
              <c:pt idx="6">
                <c:v>1296030813.11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302260048</c:v>
              </c:pt>
              <c:pt idx="1">
                <c:v>447009725</c:v>
              </c:pt>
              <c:pt idx="2">
                <c:v>1147170826</c:v>
              </c:pt>
              <c:pt idx="3">
                <c:v>1040463936</c:v>
              </c:pt>
              <c:pt idx="4">
                <c:v>1773257142</c:v>
              </c:pt>
              <c:pt idx="5">
                <c:v>2134240519</c:v>
              </c:pt>
              <c:pt idx="6">
                <c:v>2547066114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158283207</c:v>
              </c:pt>
              <c:pt idx="1">
                <c:v>207746312</c:v>
              </c:pt>
              <c:pt idx="2">
                <c:v>240615918</c:v>
              </c:pt>
              <c:pt idx="3">
                <c:v>215179720</c:v>
              </c:pt>
              <c:pt idx="4">
                <c:v>243259034</c:v>
              </c:pt>
              <c:pt idx="5">
                <c:v>239120854</c:v>
              </c:pt>
              <c:pt idx="6">
                <c:v>302917429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36834540</c:v>
              </c:pt>
              <c:pt idx="1">
                <c:v>19586000</c:v>
              </c:pt>
              <c:pt idx="2">
                <c:v>34830000</c:v>
              </c:pt>
              <c:pt idx="3">
                <c:v>0</c:v>
              </c:pt>
              <c:pt idx="4">
                <c:v>65954953</c:v>
              </c:pt>
              <c:pt idx="5">
                <c:v>59633370</c:v>
              </c:pt>
              <c:pt idx="6">
                <c:v>56233824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124905770</c:v>
              </c:pt>
              <c:pt idx="1">
                <c:v>120129086</c:v>
              </c:pt>
              <c:pt idx="2">
                <c:v>126602154</c:v>
              </c:pt>
              <c:pt idx="3">
                <c:v>60177057</c:v>
              </c:pt>
              <c:pt idx="4">
                <c:v>104168811</c:v>
              </c:pt>
              <c:pt idx="5">
                <c:v>116257416</c:v>
              </c:pt>
              <c:pt idx="6">
                <c:v>186671899</c:v>
              </c:pt>
            </c:numLit>
          </c:val>
          <c:smooth val="0"/>
        </c:ser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407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36131</c:v>
              </c:pt>
              <c:pt idx="5">
                <c:v>42294</c:v>
              </c:pt>
              <c:pt idx="6">
                <c:v>40211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  <c:pt idx="5">
                <c:v>22225</c:v>
              </c:pt>
              <c:pt idx="6">
                <c:v>23419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6361</c:v>
              </c:pt>
              <c:pt idx="5">
                <c:v>5332</c:v>
              </c:pt>
              <c:pt idx="6">
                <c:v>5306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  <c:pt idx="5">
                <c:v>1707</c:v>
              </c:pt>
              <c:pt idx="6">
                <c:v>1595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6966</c:v>
              </c:pt>
              <c:pt idx="5">
                <c:v>7603</c:v>
              </c:pt>
              <c:pt idx="6">
                <c:v>10567</c:v>
              </c:pt>
            </c:numLit>
          </c:val>
          <c:smooth val="0"/>
        </c:ser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125"/>
          <c:w val="0.9875"/>
          <c:h val="0.93725"/>
        </c:manualLayout>
      </c:layout>
      <c:lineChart>
        <c:grouping val="standard"/>
        <c:varyColors val="0"/>
        <c:ser>
          <c:idx val="0"/>
          <c:order val="0"/>
          <c:tx>
            <c:v>Tekstil ve Konfeksiyon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3462288586.671478</c:v>
              </c:pt>
              <c:pt idx="1">
                <c:v>2395786618.8612823</c:v>
              </c:pt>
              <c:pt idx="2">
                <c:v>2098871831.7049177</c:v>
              </c:pt>
              <c:pt idx="3">
                <c:v>2201724592.5858884</c:v>
              </c:pt>
              <c:pt idx="4">
                <c:v>2195222642.2923884</c:v>
              </c:pt>
              <c:pt idx="5">
                <c:v>2727580392.786672</c:v>
              </c:pt>
              <c:pt idx="6">
                <c:v>3031674119.7523355</c:v>
              </c:pt>
              <c:pt idx="7">
                <c:v>3692508959.264654</c:v>
              </c:pt>
            </c:numLit>
          </c:val>
          <c:smooth val="0"/>
        </c:ser>
        <c:ser>
          <c:idx val="1"/>
          <c:order val="1"/>
          <c:tx>
            <c:v>Otomotiv ana ve yan sanayii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2539050710.149993</c:v>
              </c:pt>
              <c:pt idx="1">
                <c:v>2621152090.1548896</c:v>
              </c:pt>
              <c:pt idx="2">
                <c:v>2968209572.3115106</c:v>
              </c:pt>
              <c:pt idx="3">
                <c:v>3253047354.645197</c:v>
              </c:pt>
              <c:pt idx="4">
                <c:v>2511480748.2060843</c:v>
              </c:pt>
              <c:pt idx="5">
                <c:v>3213734664.720438</c:v>
              </c:pt>
              <c:pt idx="6">
                <c:v>4687205192.557728</c:v>
              </c:pt>
              <c:pt idx="7">
                <c:v>6938840996.606837</c:v>
              </c:pt>
            </c:numLit>
          </c:val>
          <c:smooth val="0"/>
        </c:ser>
        <c:ser>
          <c:idx val="2"/>
          <c:order val="2"/>
          <c:tx>
            <c:v>Makina ve Metal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762169280.7758064</c:v>
              </c:pt>
              <c:pt idx="1">
                <c:v>825601099.478426</c:v>
              </c:pt>
              <c:pt idx="2">
                <c:v>819510657.318199</c:v>
              </c:pt>
              <c:pt idx="3">
                <c:v>629558418.5426805</c:v>
              </c:pt>
              <c:pt idx="4">
                <c:v>547638920.80717</c:v>
              </c:pt>
              <c:pt idx="5">
                <c:v>553219265.3446776</c:v>
              </c:pt>
              <c:pt idx="6">
                <c:v>831684497.619147</c:v>
              </c:pt>
              <c:pt idx="7">
                <c:v>1424761557.485616</c:v>
              </c:pt>
            </c:numLit>
          </c:val>
          <c:smooth val="0"/>
        </c:ser>
        <c:ser>
          <c:idx val="3"/>
          <c:order val="3"/>
          <c:tx>
            <c:v>Enerji,Elektrik ve Elektronik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477246793.90230995</c:v>
              </c:pt>
              <c:pt idx="1">
                <c:v>448973285.21442086</c:v>
              </c:pt>
              <c:pt idx="2">
                <c:v>434110533.33375823</c:v>
              </c:pt>
              <c:pt idx="3">
                <c:v>307803326.9397991</c:v>
              </c:pt>
              <c:pt idx="4">
                <c:v>491011254.2964951</c:v>
              </c:pt>
              <c:pt idx="5">
                <c:v>636697770.2053342</c:v>
              </c:pt>
              <c:pt idx="6">
                <c:v>849291700</c:v>
              </c:pt>
              <c:pt idx="7">
                <c:v>1034740074.72707</c:v>
              </c:pt>
            </c:numLit>
          </c:val>
          <c:smooth val="0"/>
        </c:ser>
        <c:ser>
          <c:idx val="4"/>
          <c:order val="4"/>
          <c:tx>
            <c:v>Gıda, Tarım ve Hayvancılık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576945710.0574554</c:v>
              </c:pt>
              <c:pt idx="1">
                <c:v>574931632.6872332</c:v>
              </c:pt>
              <c:pt idx="2">
                <c:v>577893607.4826642</c:v>
              </c:pt>
              <c:pt idx="3">
                <c:v>397974617.9736644</c:v>
              </c:pt>
              <c:pt idx="4">
                <c:v>417689056.00002694</c:v>
              </c:pt>
              <c:pt idx="5">
                <c:v>544695580.5382695</c:v>
              </c:pt>
              <c:pt idx="6">
                <c:v>994863793.1652657</c:v>
              </c:pt>
              <c:pt idx="7">
                <c:v>1089233872.5225194</c:v>
              </c:pt>
            </c:numLit>
          </c:val>
          <c:smooth val="0"/>
        </c:ser>
        <c:axId val="13978547"/>
        <c:axId val="58698060"/>
      </c:line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978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75"/>
          <c:y val="0.16675"/>
          <c:w val="0.24325"/>
          <c:h val="0.27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8"/>
          <c:w val="0.987"/>
          <c:h val="0.94375"/>
        </c:manualLayout>
      </c:layout>
      <c:lineChart>
        <c:grouping val="standard"/>
        <c:varyColors val="0"/>
        <c:ser>
          <c:idx val="0"/>
          <c:order val="0"/>
          <c:tx>
            <c:v>Tekstil ve Konfeksiyon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36131</c:v>
              </c:pt>
              <c:pt idx="5">
                <c:v>42294</c:v>
              </c:pt>
              <c:pt idx="6">
                <c:v>40211</c:v>
              </c:pt>
              <c:pt idx="7">
                <c:v>41091</c:v>
              </c:pt>
            </c:numLit>
          </c:val>
          <c:smooth val="0"/>
        </c:ser>
        <c:ser>
          <c:idx val="1"/>
          <c:order val="1"/>
          <c:tx>
            <c:v>Otomotiv ana ve yan sanayii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  <c:pt idx="5">
                <c:v>22225</c:v>
              </c:pt>
              <c:pt idx="6">
                <c:v>23419</c:v>
              </c:pt>
              <c:pt idx="7">
                <c:v>27989</c:v>
              </c:pt>
            </c:numLit>
          </c:val>
          <c:smooth val="0"/>
        </c:ser>
        <c:ser>
          <c:idx val="2"/>
          <c:order val="2"/>
          <c:tx>
            <c:v>Makina ve Metal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6361</c:v>
              </c:pt>
              <c:pt idx="5">
                <c:v>5332</c:v>
              </c:pt>
              <c:pt idx="6">
                <c:v>5306</c:v>
              </c:pt>
              <c:pt idx="7">
                <c:v>6411</c:v>
              </c:pt>
            </c:numLit>
          </c:val>
          <c:smooth val="0"/>
        </c:ser>
        <c:ser>
          <c:idx val="3"/>
          <c:order val="3"/>
          <c:tx>
            <c:v>Enerji,Elektrik ve Elektronik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  <c:pt idx="5">
                <c:v>1707</c:v>
              </c:pt>
              <c:pt idx="6">
                <c:v>1595</c:v>
              </c:pt>
              <c:pt idx="7">
                <c:v>1619</c:v>
              </c:pt>
            </c:numLit>
          </c:val>
          <c:smooth val="0"/>
        </c:ser>
        <c:ser>
          <c:idx val="4"/>
          <c:order val="4"/>
          <c:tx>
            <c:v>Gıda, Tarım ve Hayvancılık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6966</c:v>
              </c:pt>
              <c:pt idx="5">
                <c:v>7603</c:v>
              </c:pt>
              <c:pt idx="6">
                <c:v>10567</c:v>
              </c:pt>
              <c:pt idx="7">
                <c:v>10046</c:v>
              </c:pt>
            </c:numLit>
          </c:val>
          <c:smooth val="0"/>
        </c:ser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75"/>
          <c:y val="0.23875"/>
          <c:w val="0.20225"/>
          <c:h val="0.21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7"/>
          <c:w val="0.987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GRAFİK!$A$36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GRAFİK!$B$36:$I$36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GRAFİK!$A$37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GRAFİK!$B$37:$I$37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GRAFİK!$A$38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GRAFİK!$B$38:$I$38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GRAFİK!$A$39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GRAFİK!$B$39:$I$39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GRAFİK!$A$40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3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0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925"/>
          <c:w val="0.987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GRAFİK!$A$68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GRAFİK!$B$68:$I$68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GRAFİK!$A$69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GRAFİK!$B$69:$I$69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GRAFİK!$A$70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GRAFİK!$B$70:$I$70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GRAFİK!$A$71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GRAFİK!$B$71:$I$71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GRAFİK!$A$72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GRAFİK!$B$72:$I$72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3144449"/>
        <c:axId val="6973450"/>
      </c:line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4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5"/>
          <c:y val="0.1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025"/>
          <c:w val="0.9867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GRAFİK!$A$98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GRAFİK!$B$98:$I$98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GRAFİK!$A$99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GRAFİK!$B$99:$I$99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GRAFİK!$A$100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GRAFİK!$B$100:$I$100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GRAFİK!$A$101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GRAFİK!$B$101:$I$101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GRAFİK!$A$102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GRAFİK!$B$102:$I$102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75"/>
          <c:y val="0.08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8"/>
          <c:w val="0.9872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GRAFİK!$A$128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GRAFİK!$B$128:$I$128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GRAFİK!$A$129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GRAFİK!$B$129:$I$129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GRAFİK!$A$130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GRAFİK!$B$130:$I$130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GRAFİK!$A$131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GRAFİK!$B$131:$I$131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GRAFİK!$A$132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GRAFİK!$B$132:$I$132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06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524145482270435</c:v>
              </c:pt>
              <c:pt idx="1">
                <c:v>623100975406680</c:v>
              </c:pt>
              <c:pt idx="2">
                <c:v>874259875034703</c:v>
              </c:pt>
              <c:pt idx="3">
                <c:v>1371082157265603</c:v>
              </c:pt>
              <c:pt idx="4">
                <c:v>2571280218086027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384379269857477</c:v>
              </c:pt>
              <c:pt idx="1">
                <c:v>681714477911664</c:v>
              </c:pt>
              <c:pt idx="2">
                <c:v>1236372078831492</c:v>
              </c:pt>
              <c:pt idx="3">
                <c:v>2025773432205558</c:v>
              </c:pt>
              <c:pt idx="4">
                <c:v>3075507460553884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115382520908807</c:v>
              </c:pt>
              <c:pt idx="1">
                <c:v>214723985154548</c:v>
              </c:pt>
              <c:pt idx="2">
                <c:v>341357330178008</c:v>
              </c:pt>
              <c:pt idx="3">
                <c:v>392045543537502</c:v>
              </c:pt>
              <c:pt idx="4">
                <c:v>670631503114490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72248960388489</c:v>
              </c:pt>
              <c:pt idx="1">
                <c:v>116769869965137</c:v>
              </c:pt>
              <c:pt idx="2">
                <c:v>180823533333777</c:v>
              </c:pt>
              <c:pt idx="3">
                <c:v>191678673588548</c:v>
              </c:pt>
              <c:pt idx="4">
                <c:v>601285998865182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87342080208468</c:v>
              </c:pt>
              <c:pt idx="1">
                <c:v>149529368892561</c:v>
              </c:pt>
              <c:pt idx="2">
                <c:v>240714647473614</c:v>
              </c:pt>
              <c:pt idx="3">
                <c:v>247831131825358</c:v>
              </c:pt>
              <c:pt idx="4">
                <c:v>511496588019905</c:v>
              </c:pt>
            </c:numLit>
          </c:val>
          <c:smooth val="0"/>
        </c:ser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5090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925"/>
          <c:w val="0.987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GRAFİK!$A$159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GRAFİK!$B$159:$I$159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GRAFİK!$A$160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GRAFİK!$B$160:$I$160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GRAFİK!$A$161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GRAFİK!$B$161:$I$161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GRAFİK!$A$162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GRAFİK!$B$162:$I$162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GRAFİK!$A$163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GRAFİK!$B$163:$I$163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75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1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112767542578022</c:v>
              </c:pt>
              <c:pt idx="1">
                <c:v>135084205066158</c:v>
              </c:pt>
              <c:pt idx="2">
                <c:v>206217205472457</c:v>
              </c:pt>
              <c:pt idx="3">
                <c:v>236496596726611</c:v>
              </c:pt>
              <c:pt idx="4">
                <c:v>360619045201834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83671808954136</c:v>
              </c:pt>
              <c:pt idx="1">
                <c:v>119604872222013</c:v>
              </c:pt>
              <c:pt idx="2">
                <c:v>202731199896082</c:v>
              </c:pt>
              <c:pt idx="3">
                <c:v>444385736996752</c:v>
              </c:pt>
              <c:pt idx="4">
                <c:v>587319928327867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28302062187249</c:v>
              </c:pt>
              <c:pt idx="1">
                <c:v>50630860678291</c:v>
              </c:pt>
              <c:pt idx="2">
                <c:v>77825461282307</c:v>
              </c:pt>
              <c:pt idx="3">
                <c:v>86571165539023</c:v>
              </c:pt>
              <c:pt idx="4">
                <c:v>153489458273490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13786186687103</c:v>
              </c:pt>
              <c:pt idx="1">
                <c:v>12291549994328</c:v>
              </c:pt>
              <c:pt idx="2">
                <c:v>28884444059089</c:v>
              </c:pt>
              <c:pt idx="3">
                <c:v>24719226789822</c:v>
              </c:pt>
              <c:pt idx="4">
                <c:v>125732486495504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19228503478470</c:v>
              </c:pt>
              <c:pt idx="1">
                <c:v>30940189683404</c:v>
              </c:pt>
              <c:pt idx="2">
                <c:v>67420081725078</c:v>
              </c:pt>
              <c:pt idx="3">
                <c:v>43128293888362</c:v>
              </c:pt>
              <c:pt idx="4">
                <c:v>59620933865089</c:v>
              </c:pt>
            </c:numLit>
          </c:val>
          <c:smooth val="0"/>
        </c:ser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145488513962755</c:v>
              </c:pt>
              <c:pt idx="1">
                <c:v>249764618834174</c:v>
              </c:pt>
              <c:pt idx="2">
                <c:v>255157774150379</c:v>
              </c:pt>
              <c:pt idx="3">
                <c:v>425524463919994</c:v>
              </c:pt>
              <c:pt idx="4">
                <c:v>600728966571628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105639555326765</c:v>
              </c:pt>
              <c:pt idx="1">
                <c:v>166579181065857</c:v>
              </c:pt>
              <c:pt idx="2">
                <c:v>288798254072076</c:v>
              </c:pt>
              <c:pt idx="3">
                <c:v>532637388940902</c:v>
              </c:pt>
              <c:pt idx="4">
                <c:v>831512384309922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51286770203138</c:v>
              </c:pt>
              <c:pt idx="1">
                <c:v>89768764069198</c:v>
              </c:pt>
              <c:pt idx="2">
                <c:v>138433096719659</c:v>
              </c:pt>
              <c:pt idx="3">
                <c:v>194520649657203</c:v>
              </c:pt>
              <c:pt idx="4">
                <c:v>328865397927694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16772971849984</c:v>
              </c:pt>
              <c:pt idx="1">
                <c:v>22882700482063</c:v>
              </c:pt>
              <c:pt idx="2">
                <c:v>42465185952649</c:v>
              </c:pt>
              <c:pt idx="3">
                <c:v>98675676076531</c:v>
              </c:pt>
              <c:pt idx="4">
                <c:v>206754154384914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22115288102013</c:v>
              </c:pt>
              <c:pt idx="1">
                <c:v>35972141267467</c:v>
              </c:pt>
              <c:pt idx="2">
                <c:v>76772010520229</c:v>
              </c:pt>
              <c:pt idx="3">
                <c:v>57210058899756</c:v>
              </c:pt>
              <c:pt idx="4">
                <c:v>150911487957489</c:v>
              </c:pt>
            </c:numLit>
          </c:val>
          <c:smooth val="0"/>
        </c:ser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22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366866391739319</c:v>
              </c:pt>
              <c:pt idx="1">
                <c:v>671917861622993</c:v>
              </c:pt>
              <c:pt idx="2">
                <c:v>897365066067106</c:v>
              </c:pt>
              <c:pt idx="3">
                <c:v>1534337944377556</c:v>
              </c:pt>
              <c:pt idx="4">
                <c:v>2439152221072725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200518402856299</c:v>
              </c:pt>
              <c:pt idx="1">
                <c:v>347858279070286</c:v>
              </c:pt>
              <c:pt idx="2">
                <c:v>593568776972286</c:v>
              </c:pt>
              <c:pt idx="3">
                <c:v>1071608633106747</c:v>
              </c:pt>
              <c:pt idx="4">
                <c:v>1906817085251828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109720426540700</c:v>
              </c:pt>
              <c:pt idx="1">
                <c:v>182840853258697</c:v>
              </c:pt>
              <c:pt idx="2">
                <c:v>345419849944114</c:v>
              </c:pt>
              <c:pt idx="3">
                <c:v>369976171150547</c:v>
              </c:pt>
              <c:pt idx="4">
                <c:v>703130091768193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56231093095100</c:v>
              </c:pt>
              <c:pt idx="1">
                <c:v>50259534724002</c:v>
              </c:pt>
              <c:pt idx="2">
                <c:v>152661232515291</c:v>
              </c:pt>
              <c:pt idx="3">
                <c:v>201485062952493</c:v>
              </c:pt>
              <c:pt idx="4">
                <c:v>505558961635562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56526053989994</c:v>
              </c:pt>
              <c:pt idx="1">
                <c:v>107073472834920</c:v>
              </c:pt>
              <c:pt idx="2">
                <c:v>228911454562147</c:v>
              </c:pt>
              <c:pt idx="3">
                <c:v>203965486934370</c:v>
              </c:pt>
              <c:pt idx="4">
                <c:v>369330059646008</c:v>
              </c:pt>
            </c:numLit>
          </c:val>
          <c:smooth val="0"/>
        </c:ser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20996708658974</c:v>
              </c:pt>
              <c:pt idx="1">
                <c:v>1308774486567</c:v>
              </c:pt>
              <c:pt idx="2">
                <c:v>-4886389826090</c:v>
              </c:pt>
              <c:pt idx="3">
                <c:v>17771518605580</c:v>
              </c:pt>
              <c:pt idx="4">
                <c:v>-40725108039052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51439289094669</c:v>
              </c:pt>
              <c:pt idx="1">
                <c:v>43875831433141</c:v>
              </c:pt>
              <c:pt idx="2">
                <c:v>67531544736845</c:v>
              </c:pt>
              <c:pt idx="3">
                <c:v>246020795764511</c:v>
              </c:pt>
              <c:pt idx="4">
                <c:v>301958365916557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13197631748616</c:v>
              </c:pt>
              <c:pt idx="1">
                <c:v>16340775111468</c:v>
              </c:pt>
              <c:pt idx="2">
                <c:v>764875565877</c:v>
              </c:pt>
              <c:pt idx="3">
                <c:v>5400015919912</c:v>
              </c:pt>
              <c:pt idx="4">
                <c:v>20905311980714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9103405941677</c:v>
              </c:pt>
              <c:pt idx="1">
                <c:v>7263831584748</c:v>
              </c:pt>
              <c:pt idx="2">
                <c:v>-576889996657</c:v>
              </c:pt>
              <c:pt idx="3">
                <c:v>5433477175095</c:v>
              </c:pt>
              <c:pt idx="4">
                <c:v>11721629335329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6362410215867</c:v>
              </c:pt>
              <c:pt idx="1">
                <c:v>6701376161991</c:v>
              </c:pt>
              <c:pt idx="2">
                <c:v>11617743374422</c:v>
              </c:pt>
              <c:pt idx="3">
                <c:v>6622918455560</c:v>
              </c:pt>
              <c:pt idx="4">
                <c:v>-6408218633584</c:v>
              </c:pt>
            </c:numLit>
          </c:val>
          <c:smooth val="0"/>
        </c:ser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auto val="1"/>
        <c:lblOffset val="100"/>
        <c:noMultiLvlLbl val="0"/>
      </c:catAx>
      <c:valAx>
        <c:axId val="20071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969323157</c:v>
              </c:pt>
              <c:pt idx="1">
                <c:v>599586332</c:v>
              </c:pt>
              <c:pt idx="2">
                <c:v>613616435</c:v>
              </c:pt>
              <c:pt idx="3">
                <c:v>671062398</c:v>
              </c:pt>
              <c:pt idx="4">
                <c:v>695103122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302260048</c:v>
              </c:pt>
              <c:pt idx="1">
                <c:v>447009725</c:v>
              </c:pt>
              <c:pt idx="2">
                <c:v>1147170826</c:v>
              </c:pt>
              <c:pt idx="3">
                <c:v>1040463936</c:v>
              </c:pt>
              <c:pt idx="4">
                <c:v>1773257142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158283207</c:v>
              </c:pt>
              <c:pt idx="1">
                <c:v>207746312</c:v>
              </c:pt>
              <c:pt idx="2">
                <c:v>240615918</c:v>
              </c:pt>
              <c:pt idx="3">
                <c:v>215179720</c:v>
              </c:pt>
              <c:pt idx="4">
                <c:v>243366252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36834540</c:v>
              </c:pt>
              <c:pt idx="1">
                <c:v>19586000</c:v>
              </c:pt>
              <c:pt idx="2">
                <c:v>34830000</c:v>
              </c:pt>
              <c:pt idx="3">
                <c:v>0</c:v>
              </c:pt>
              <c:pt idx="4">
                <c:v>65954953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124905770</c:v>
              </c:pt>
              <c:pt idx="1">
                <c:v>120129086</c:v>
              </c:pt>
              <c:pt idx="2">
                <c:v>126602154</c:v>
              </c:pt>
              <c:pt idx="3">
                <c:v>60177057</c:v>
              </c:pt>
              <c:pt idx="4">
                <c:v>104276494</c:v>
              </c:pt>
            </c:numLit>
          </c:val>
          <c:smooth val="0"/>
        </c:ser>
        <c:axId val="46427411"/>
        <c:axId val="15193516"/>
      </c:line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3516"/>
        <c:crosses val="autoZero"/>
        <c:auto val="1"/>
        <c:lblOffset val="100"/>
        <c:noMultiLvlLbl val="0"/>
      </c:catAx>
      <c:valAx>
        <c:axId val="15193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642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35984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6446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6840</c:v>
              </c:pt>
            </c:numLit>
          </c:val>
          <c:smooth val="0"/>
        </c:ser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15254"/>
        <c:crosses val="autoZero"/>
        <c:auto val="1"/>
        <c:lblOffset val="100"/>
        <c:noMultiLvlLbl val="0"/>
      </c:catAx>
      <c:valAx>
        <c:axId val="22715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11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47650" y="2495550"/>
        <a:ext cx="7210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1123950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796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5</xdr:col>
      <xdr:colOff>1123950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" y="0"/>
        <a:ext cx="7962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962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1095375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7625" y="0"/>
        <a:ext cx="7924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1019175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" y="0"/>
        <a:ext cx="7877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1276350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7625" y="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1257300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28575" y="0"/>
        <a:ext cx="8105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1276350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200" y="0"/>
        <a:ext cx="8077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11</xdr:row>
      <xdr:rowOff>142875</xdr:rowOff>
    </xdr:from>
    <xdr:to>
      <xdr:col>2</xdr:col>
      <xdr:colOff>857250</xdr:colOff>
      <xdr:row>19</xdr:row>
      <xdr:rowOff>0</xdr:rowOff>
    </xdr:to>
    <xdr:graphicFrame>
      <xdr:nvGraphicFramePr>
        <xdr:cNvPr id="9" name="Chart 9"/>
        <xdr:cNvGraphicFramePr/>
      </xdr:nvGraphicFramePr>
      <xdr:xfrm>
        <a:off x="38100" y="1924050"/>
        <a:ext cx="3867150" cy="115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40</xdr:row>
      <xdr:rowOff>57150</xdr:rowOff>
    </xdr:from>
    <xdr:to>
      <xdr:col>2</xdr:col>
      <xdr:colOff>847725</xdr:colOff>
      <xdr:row>47</xdr:row>
      <xdr:rowOff>9525</xdr:rowOff>
    </xdr:to>
    <xdr:graphicFrame>
      <xdr:nvGraphicFramePr>
        <xdr:cNvPr id="10" name="Chart 10"/>
        <xdr:cNvGraphicFramePr/>
      </xdr:nvGraphicFramePr>
      <xdr:xfrm>
        <a:off x="28575" y="6534150"/>
        <a:ext cx="3867150" cy="1085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72</xdr:row>
      <xdr:rowOff>76200</xdr:rowOff>
    </xdr:from>
    <xdr:to>
      <xdr:col>2</xdr:col>
      <xdr:colOff>857250</xdr:colOff>
      <xdr:row>80</xdr:row>
      <xdr:rowOff>104775</xdr:rowOff>
    </xdr:to>
    <xdr:graphicFrame>
      <xdr:nvGraphicFramePr>
        <xdr:cNvPr id="11" name="Chart 11"/>
        <xdr:cNvGraphicFramePr/>
      </xdr:nvGraphicFramePr>
      <xdr:xfrm>
        <a:off x="28575" y="11734800"/>
        <a:ext cx="3876675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28575</xdr:colOff>
      <xdr:row>102</xdr:row>
      <xdr:rowOff>66675</xdr:rowOff>
    </xdr:from>
    <xdr:to>
      <xdr:col>3</xdr:col>
      <xdr:colOff>0</xdr:colOff>
      <xdr:row>109</xdr:row>
      <xdr:rowOff>142875</xdr:rowOff>
    </xdr:to>
    <xdr:graphicFrame>
      <xdr:nvGraphicFramePr>
        <xdr:cNvPr id="12" name="Chart 12"/>
        <xdr:cNvGraphicFramePr/>
      </xdr:nvGraphicFramePr>
      <xdr:xfrm>
        <a:off x="28575" y="16583025"/>
        <a:ext cx="4295775" cy="1209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132</xdr:row>
      <xdr:rowOff>66675</xdr:rowOff>
    </xdr:from>
    <xdr:to>
      <xdr:col>2</xdr:col>
      <xdr:colOff>857250</xdr:colOff>
      <xdr:row>139</xdr:row>
      <xdr:rowOff>66675</xdr:rowOff>
    </xdr:to>
    <xdr:graphicFrame>
      <xdr:nvGraphicFramePr>
        <xdr:cNvPr id="13" name="Chart 13"/>
        <xdr:cNvGraphicFramePr/>
      </xdr:nvGraphicFramePr>
      <xdr:xfrm>
        <a:off x="28575" y="21440775"/>
        <a:ext cx="3876675" cy="1133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163</xdr:row>
      <xdr:rowOff>76200</xdr:rowOff>
    </xdr:from>
    <xdr:to>
      <xdr:col>2</xdr:col>
      <xdr:colOff>857250</xdr:colOff>
      <xdr:row>171</xdr:row>
      <xdr:rowOff>0</xdr:rowOff>
    </xdr:to>
    <xdr:graphicFrame>
      <xdr:nvGraphicFramePr>
        <xdr:cNvPr id="14" name="Chart 14"/>
        <xdr:cNvGraphicFramePr/>
      </xdr:nvGraphicFramePr>
      <xdr:xfrm>
        <a:off x="19050" y="26469975"/>
        <a:ext cx="3886200" cy="121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</xdr:colOff>
      <xdr:row>194</xdr:row>
      <xdr:rowOff>85725</xdr:rowOff>
    </xdr:from>
    <xdr:to>
      <xdr:col>3</xdr:col>
      <xdr:colOff>19050</xdr:colOff>
      <xdr:row>202</xdr:row>
      <xdr:rowOff>0</xdr:rowOff>
    </xdr:to>
    <xdr:graphicFrame>
      <xdr:nvGraphicFramePr>
        <xdr:cNvPr id="15" name="Chart 15"/>
        <xdr:cNvGraphicFramePr/>
      </xdr:nvGraphicFramePr>
      <xdr:xfrm>
        <a:off x="38100" y="31499175"/>
        <a:ext cx="4305300" cy="1209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19</xdr:row>
      <xdr:rowOff>66675</xdr:rowOff>
    </xdr:from>
    <xdr:to>
      <xdr:col>3</xdr:col>
      <xdr:colOff>9525</xdr:colOff>
      <xdr:row>25</xdr:row>
      <xdr:rowOff>142875</xdr:rowOff>
    </xdr:to>
    <xdr:graphicFrame>
      <xdr:nvGraphicFramePr>
        <xdr:cNvPr id="16" name="Chart 16"/>
        <xdr:cNvGraphicFramePr/>
      </xdr:nvGraphicFramePr>
      <xdr:xfrm>
        <a:off x="47625" y="3143250"/>
        <a:ext cx="4286250" cy="1047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47</xdr:row>
      <xdr:rowOff>57150</xdr:rowOff>
    </xdr:from>
    <xdr:to>
      <xdr:col>2</xdr:col>
      <xdr:colOff>819150</xdr:colOff>
      <xdr:row>54</xdr:row>
      <xdr:rowOff>0</xdr:rowOff>
    </xdr:to>
    <xdr:graphicFrame>
      <xdr:nvGraphicFramePr>
        <xdr:cNvPr id="17" name="Chart 17"/>
        <xdr:cNvGraphicFramePr/>
      </xdr:nvGraphicFramePr>
      <xdr:xfrm>
        <a:off x="28575" y="7667625"/>
        <a:ext cx="3838575" cy="1076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81</xdr:row>
      <xdr:rowOff>0</xdr:rowOff>
    </xdr:from>
    <xdr:to>
      <xdr:col>2</xdr:col>
      <xdr:colOff>838200</xdr:colOff>
      <xdr:row>89</xdr:row>
      <xdr:rowOff>38100</xdr:rowOff>
    </xdr:to>
    <xdr:graphicFrame>
      <xdr:nvGraphicFramePr>
        <xdr:cNvPr id="18" name="Chart 18"/>
        <xdr:cNvGraphicFramePr/>
      </xdr:nvGraphicFramePr>
      <xdr:xfrm>
        <a:off x="57150" y="13115925"/>
        <a:ext cx="3829050" cy="1333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110</xdr:row>
      <xdr:rowOff>47625</xdr:rowOff>
    </xdr:from>
    <xdr:to>
      <xdr:col>2</xdr:col>
      <xdr:colOff>847725</xdr:colOff>
      <xdr:row>117</xdr:row>
      <xdr:rowOff>104775</xdr:rowOff>
    </xdr:to>
    <xdr:graphicFrame>
      <xdr:nvGraphicFramePr>
        <xdr:cNvPr id="19" name="Chart 19"/>
        <xdr:cNvGraphicFramePr/>
      </xdr:nvGraphicFramePr>
      <xdr:xfrm>
        <a:off x="28575" y="17859375"/>
        <a:ext cx="3867150" cy="1190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139</xdr:row>
      <xdr:rowOff>123825</xdr:rowOff>
    </xdr:from>
    <xdr:to>
      <xdr:col>3</xdr:col>
      <xdr:colOff>19050</xdr:colOff>
      <xdr:row>146</xdr:row>
      <xdr:rowOff>95250</xdr:rowOff>
    </xdr:to>
    <xdr:graphicFrame>
      <xdr:nvGraphicFramePr>
        <xdr:cNvPr id="20" name="Chart 20"/>
        <xdr:cNvGraphicFramePr/>
      </xdr:nvGraphicFramePr>
      <xdr:xfrm>
        <a:off x="38100" y="22631400"/>
        <a:ext cx="4305300" cy="1104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171</xdr:row>
      <xdr:rowOff>47625</xdr:rowOff>
    </xdr:from>
    <xdr:to>
      <xdr:col>2</xdr:col>
      <xdr:colOff>838200</xdr:colOff>
      <xdr:row>178</xdr:row>
      <xdr:rowOff>76200</xdr:rowOff>
    </xdr:to>
    <xdr:graphicFrame>
      <xdr:nvGraphicFramePr>
        <xdr:cNvPr id="21" name="Chart 21"/>
        <xdr:cNvGraphicFramePr/>
      </xdr:nvGraphicFramePr>
      <xdr:xfrm>
        <a:off x="57150" y="27736800"/>
        <a:ext cx="3829050" cy="1162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38100</xdr:colOff>
      <xdr:row>202</xdr:row>
      <xdr:rowOff>47625</xdr:rowOff>
    </xdr:from>
    <xdr:to>
      <xdr:col>3</xdr:col>
      <xdr:colOff>9525</xdr:colOff>
      <xdr:row>209</xdr:row>
      <xdr:rowOff>133350</xdr:rowOff>
    </xdr:to>
    <xdr:graphicFrame>
      <xdr:nvGraphicFramePr>
        <xdr:cNvPr id="22" name="Chart 22"/>
        <xdr:cNvGraphicFramePr/>
      </xdr:nvGraphicFramePr>
      <xdr:xfrm>
        <a:off x="38100" y="32756475"/>
        <a:ext cx="42957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28575</xdr:colOff>
      <xdr:row>11</xdr:row>
      <xdr:rowOff>152400</xdr:rowOff>
    </xdr:from>
    <xdr:to>
      <xdr:col>9</xdr:col>
      <xdr:colOff>0</xdr:colOff>
      <xdr:row>31</xdr:row>
      <xdr:rowOff>0</xdr:rowOff>
    </xdr:to>
    <xdr:graphicFrame>
      <xdr:nvGraphicFramePr>
        <xdr:cNvPr id="23" name="Chart 23"/>
        <xdr:cNvGraphicFramePr/>
      </xdr:nvGraphicFramePr>
      <xdr:xfrm>
        <a:off x="4352925" y="1933575"/>
        <a:ext cx="7629525" cy="3086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57150</xdr:colOff>
      <xdr:row>194</xdr:row>
      <xdr:rowOff>76200</xdr:rowOff>
    </xdr:from>
    <xdr:to>
      <xdr:col>8</xdr:col>
      <xdr:colOff>1019175</xdr:colOff>
      <xdr:row>215</xdr:row>
      <xdr:rowOff>114300</xdr:rowOff>
    </xdr:to>
    <xdr:graphicFrame>
      <xdr:nvGraphicFramePr>
        <xdr:cNvPr id="24" name="Chart 24"/>
        <xdr:cNvGraphicFramePr/>
      </xdr:nvGraphicFramePr>
      <xdr:xfrm>
        <a:off x="4381500" y="31489650"/>
        <a:ext cx="7343775" cy="3438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19050</xdr:colOff>
      <xdr:row>40</xdr:row>
      <xdr:rowOff>76200</xdr:rowOff>
    </xdr:from>
    <xdr:to>
      <xdr:col>8</xdr:col>
      <xdr:colOff>1009650</xdr:colOff>
      <xdr:row>62</xdr:row>
      <xdr:rowOff>133350</xdr:rowOff>
    </xdr:to>
    <xdr:graphicFrame>
      <xdr:nvGraphicFramePr>
        <xdr:cNvPr id="25" name="Chart 25"/>
        <xdr:cNvGraphicFramePr/>
      </xdr:nvGraphicFramePr>
      <xdr:xfrm>
        <a:off x="4343400" y="6553200"/>
        <a:ext cx="7372350" cy="3619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57150</xdr:colOff>
      <xdr:row>72</xdr:row>
      <xdr:rowOff>85725</xdr:rowOff>
    </xdr:from>
    <xdr:to>
      <xdr:col>8</xdr:col>
      <xdr:colOff>1009650</xdr:colOff>
      <xdr:row>92</xdr:row>
      <xdr:rowOff>152400</xdr:rowOff>
    </xdr:to>
    <xdr:graphicFrame>
      <xdr:nvGraphicFramePr>
        <xdr:cNvPr id="26" name="Chart 26"/>
        <xdr:cNvGraphicFramePr/>
      </xdr:nvGraphicFramePr>
      <xdr:xfrm>
        <a:off x="4381500" y="11744325"/>
        <a:ext cx="7334250" cy="3305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47625</xdr:colOff>
      <xdr:row>102</xdr:row>
      <xdr:rowOff>95250</xdr:rowOff>
    </xdr:from>
    <xdr:to>
      <xdr:col>8</xdr:col>
      <xdr:colOff>990600</xdr:colOff>
      <xdr:row>122</xdr:row>
      <xdr:rowOff>9525</xdr:rowOff>
    </xdr:to>
    <xdr:graphicFrame>
      <xdr:nvGraphicFramePr>
        <xdr:cNvPr id="27" name="Chart 27"/>
        <xdr:cNvGraphicFramePr/>
      </xdr:nvGraphicFramePr>
      <xdr:xfrm>
        <a:off x="4371975" y="16611600"/>
        <a:ext cx="7324725" cy="3152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66675</xdr:colOff>
      <xdr:row>132</xdr:row>
      <xdr:rowOff>85725</xdr:rowOff>
    </xdr:from>
    <xdr:to>
      <xdr:col>8</xdr:col>
      <xdr:colOff>1019175</xdr:colOff>
      <xdr:row>153</xdr:row>
      <xdr:rowOff>152400</xdr:rowOff>
    </xdr:to>
    <xdr:graphicFrame>
      <xdr:nvGraphicFramePr>
        <xdr:cNvPr id="28" name="Chart 28"/>
        <xdr:cNvGraphicFramePr/>
      </xdr:nvGraphicFramePr>
      <xdr:xfrm>
        <a:off x="4391025" y="21459825"/>
        <a:ext cx="7334250" cy="3467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28575</xdr:colOff>
      <xdr:row>163</xdr:row>
      <xdr:rowOff>47625</xdr:rowOff>
    </xdr:from>
    <xdr:to>
      <xdr:col>8</xdr:col>
      <xdr:colOff>990600</xdr:colOff>
      <xdr:row>183</xdr:row>
      <xdr:rowOff>123825</xdr:rowOff>
    </xdr:to>
    <xdr:graphicFrame>
      <xdr:nvGraphicFramePr>
        <xdr:cNvPr id="29" name="Chart 29"/>
        <xdr:cNvGraphicFramePr/>
      </xdr:nvGraphicFramePr>
      <xdr:xfrm>
        <a:off x="4352925" y="26441400"/>
        <a:ext cx="7343775" cy="33147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50" bestFit="1" customWidth="1"/>
    <col min="2" max="2" width="44.8515625" style="49" customWidth="1"/>
    <col min="3" max="3" width="9.8515625" style="50" bestFit="1" customWidth="1"/>
    <col min="4" max="4" width="5.28125" style="50" customWidth="1"/>
    <col min="5" max="5" width="20.140625" style="57" bestFit="1" customWidth="1"/>
    <col min="6" max="6" width="5.28125" style="50" customWidth="1"/>
    <col min="7" max="7" width="17.8515625" style="57" customWidth="1"/>
    <col min="8" max="8" width="5.28125" style="50" customWidth="1"/>
    <col min="9" max="9" width="18.7109375" style="57" customWidth="1"/>
    <col min="10" max="10" width="5.28125" style="50" customWidth="1"/>
    <col min="11" max="11" width="19.57421875" style="57" bestFit="1" customWidth="1"/>
    <col min="12" max="12" width="5.28125" style="50" customWidth="1"/>
    <col min="13" max="13" width="18.140625" style="57" bestFit="1" customWidth="1"/>
    <col min="14" max="14" width="5.28125" style="50" customWidth="1"/>
    <col min="15" max="15" width="15.8515625" style="58" bestFit="1" customWidth="1"/>
    <col min="16" max="16" width="5.28125" style="50" customWidth="1"/>
    <col min="17" max="17" width="11.421875" style="58" customWidth="1"/>
    <col min="18" max="18" width="5.28125" style="50" customWidth="1"/>
    <col min="19" max="19" width="19.57421875" style="57" bestFit="1" customWidth="1"/>
    <col min="20" max="16384" width="9.140625" style="50" customWidth="1"/>
  </cols>
  <sheetData>
    <row r="1" spans="1:24" s="7" customFormat="1" ht="51.75" thickBo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3" t="s">
        <v>3</v>
      </c>
      <c r="G1" s="4" t="s">
        <v>5</v>
      </c>
      <c r="H1" s="3" t="s">
        <v>3</v>
      </c>
      <c r="I1" s="4" t="s">
        <v>6</v>
      </c>
      <c r="J1" s="3" t="s">
        <v>3</v>
      </c>
      <c r="K1" s="4" t="s">
        <v>7</v>
      </c>
      <c r="L1" s="3" t="s">
        <v>3</v>
      </c>
      <c r="M1" s="4" t="s">
        <v>8</v>
      </c>
      <c r="N1" s="3" t="s">
        <v>3</v>
      </c>
      <c r="O1" s="5" t="s">
        <v>9</v>
      </c>
      <c r="P1" s="3" t="s">
        <v>3</v>
      </c>
      <c r="Q1" s="5" t="s">
        <v>10</v>
      </c>
      <c r="R1" s="3" t="s">
        <v>3</v>
      </c>
      <c r="S1" s="5" t="s">
        <v>11</v>
      </c>
      <c r="T1" s="6"/>
      <c r="U1" s="6"/>
      <c r="V1" s="6"/>
      <c r="W1" s="6"/>
      <c r="X1" s="6"/>
    </row>
    <row r="2" spans="1:40" s="7" customFormat="1" ht="13.5" customHeight="1">
      <c r="A2" s="8">
        <v>1</v>
      </c>
      <c r="B2" s="9" t="s">
        <v>12</v>
      </c>
      <c r="C2" s="10" t="s">
        <v>13</v>
      </c>
      <c r="D2" s="11">
        <v>1</v>
      </c>
      <c r="E2" s="12">
        <v>3316023177.26</v>
      </c>
      <c r="F2" s="13">
        <v>1</v>
      </c>
      <c r="G2" s="14">
        <v>474403893.57</v>
      </c>
      <c r="H2" s="15">
        <v>1</v>
      </c>
      <c r="I2" s="16">
        <v>665096638.99</v>
      </c>
      <c r="J2" s="15">
        <v>3</v>
      </c>
      <c r="K2" s="16">
        <v>979584802.15</v>
      </c>
      <c r="L2" s="15">
        <v>1</v>
      </c>
      <c r="M2" s="16">
        <v>320707690.51</v>
      </c>
      <c r="N2" s="15">
        <v>1</v>
      </c>
      <c r="O2" s="17">
        <v>1502586114.38</v>
      </c>
      <c r="P2" s="15">
        <v>4</v>
      </c>
      <c r="Q2" s="17">
        <v>4339</v>
      </c>
      <c r="R2" s="15">
        <v>1</v>
      </c>
      <c r="S2" s="18">
        <v>3279366618.7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s="7" customFormat="1" ht="13.5" customHeight="1">
      <c r="A3" s="20">
        <v>2</v>
      </c>
      <c r="B3" s="9" t="s">
        <v>14</v>
      </c>
      <c r="C3" s="21" t="s">
        <v>13</v>
      </c>
      <c r="D3" s="22">
        <v>2</v>
      </c>
      <c r="E3" s="12">
        <v>2535297044.2</v>
      </c>
      <c r="F3" s="23">
        <v>3</v>
      </c>
      <c r="G3" s="14">
        <v>245267431</v>
      </c>
      <c r="H3" s="23">
        <v>3</v>
      </c>
      <c r="I3" s="16">
        <v>578569570</v>
      </c>
      <c r="J3" s="23">
        <v>2</v>
      </c>
      <c r="K3" s="16">
        <v>1401182578</v>
      </c>
      <c r="L3" s="23">
        <v>4</v>
      </c>
      <c r="M3" s="16">
        <v>71929658</v>
      </c>
      <c r="N3" s="23">
        <v>2</v>
      </c>
      <c r="O3" s="24">
        <v>825266153</v>
      </c>
      <c r="P3" s="23">
        <v>2</v>
      </c>
      <c r="Q3" s="24">
        <v>4471</v>
      </c>
      <c r="R3" s="23">
        <v>2</v>
      </c>
      <c r="S3" s="25">
        <v>2146938617.8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7" customFormat="1" ht="13.5" customHeight="1">
      <c r="A4" s="20">
        <v>3</v>
      </c>
      <c r="B4" s="9" t="s">
        <v>15</v>
      </c>
      <c r="C4" s="21" t="s">
        <v>13</v>
      </c>
      <c r="D4" s="22">
        <v>3</v>
      </c>
      <c r="E4" s="12">
        <v>875943677.94</v>
      </c>
      <c r="F4" s="23">
        <v>157</v>
      </c>
      <c r="G4" s="14">
        <v>2778929.48</v>
      </c>
      <c r="H4" s="23">
        <v>249</v>
      </c>
      <c r="I4" s="16">
        <v>-20041479.99</v>
      </c>
      <c r="J4" s="23">
        <v>15</v>
      </c>
      <c r="K4" s="16">
        <v>198835298.55</v>
      </c>
      <c r="L4" s="23">
        <v>239</v>
      </c>
      <c r="M4" s="16">
        <v>-3071701.54</v>
      </c>
      <c r="N4" s="23">
        <v>4</v>
      </c>
      <c r="O4" s="24">
        <v>339035664.79</v>
      </c>
      <c r="P4" s="23">
        <v>189</v>
      </c>
      <c r="Q4" s="24">
        <v>64</v>
      </c>
      <c r="R4" s="23">
        <v>187</v>
      </c>
      <c r="S4" s="25">
        <v>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7" customFormat="1" ht="13.5" customHeight="1">
      <c r="A5" s="20">
        <v>4</v>
      </c>
      <c r="B5" s="26" t="s">
        <v>16</v>
      </c>
      <c r="C5" s="21" t="s">
        <v>13</v>
      </c>
      <c r="D5" s="22">
        <v>4</v>
      </c>
      <c r="E5" s="12">
        <v>868646489</v>
      </c>
      <c r="F5" s="23">
        <v>2</v>
      </c>
      <c r="G5" s="14">
        <v>283600035</v>
      </c>
      <c r="H5" s="23">
        <v>5</v>
      </c>
      <c r="I5" s="16">
        <v>449128248.32</v>
      </c>
      <c r="J5" s="23">
        <v>5</v>
      </c>
      <c r="K5" s="16">
        <v>655677280.63</v>
      </c>
      <c r="L5" s="23">
        <v>2</v>
      </c>
      <c r="M5" s="16" t="s">
        <v>17</v>
      </c>
      <c r="N5" s="23">
        <v>3</v>
      </c>
      <c r="O5" s="24">
        <v>501310100</v>
      </c>
      <c r="P5" s="23">
        <v>5</v>
      </c>
      <c r="Q5" s="24">
        <v>3334</v>
      </c>
      <c r="R5" s="23">
        <v>3</v>
      </c>
      <c r="S5" s="25">
        <v>718414804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s="7" customFormat="1" ht="13.5" customHeight="1">
      <c r="A6" s="20">
        <v>5</v>
      </c>
      <c r="B6" s="9" t="s">
        <v>18</v>
      </c>
      <c r="C6" s="21" t="s">
        <v>19</v>
      </c>
      <c r="D6" s="22">
        <v>5</v>
      </c>
      <c r="E6" s="12">
        <v>664522428</v>
      </c>
      <c r="F6" s="23">
        <v>6</v>
      </c>
      <c r="G6" s="16">
        <v>83786605</v>
      </c>
      <c r="H6" s="23">
        <v>4</v>
      </c>
      <c r="I6" s="16">
        <v>548494139</v>
      </c>
      <c r="J6" s="23">
        <v>4</v>
      </c>
      <c r="K6" s="16">
        <v>854132604</v>
      </c>
      <c r="L6" s="23">
        <v>5</v>
      </c>
      <c r="M6" s="16">
        <v>41579114</v>
      </c>
      <c r="N6" s="23">
        <v>8</v>
      </c>
      <c r="O6" s="24">
        <v>111916151</v>
      </c>
      <c r="P6" s="23">
        <v>46</v>
      </c>
      <c r="Q6" s="24">
        <v>505</v>
      </c>
      <c r="R6" s="23">
        <v>4</v>
      </c>
      <c r="S6" s="25">
        <v>661042447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s="7" customFormat="1" ht="13.5" customHeight="1">
      <c r="A7" s="20">
        <v>6</v>
      </c>
      <c r="B7" s="9" t="s">
        <v>20</v>
      </c>
      <c r="C7" s="21" t="s">
        <v>13</v>
      </c>
      <c r="D7" s="22">
        <v>6</v>
      </c>
      <c r="E7" s="12">
        <v>620269918.04</v>
      </c>
      <c r="F7" s="23">
        <v>4</v>
      </c>
      <c r="G7" s="16">
        <v>177058816.461351</v>
      </c>
      <c r="H7" s="23">
        <v>2</v>
      </c>
      <c r="I7" s="16">
        <v>583088989.17</v>
      </c>
      <c r="J7" s="23">
        <v>1</v>
      </c>
      <c r="K7" s="16">
        <v>1444489729.23991</v>
      </c>
      <c r="L7" s="23">
        <v>66</v>
      </c>
      <c r="M7" s="16">
        <v>3014076.338787</v>
      </c>
      <c r="N7" s="23">
        <v>7</v>
      </c>
      <c r="O7" s="24">
        <v>129805413</v>
      </c>
      <c r="P7" s="23">
        <v>1</v>
      </c>
      <c r="Q7" s="24">
        <v>4892</v>
      </c>
      <c r="R7" s="23">
        <v>5</v>
      </c>
      <c r="S7" s="25">
        <v>614713761.684728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s="7" customFormat="1" ht="13.5" customHeight="1">
      <c r="A8" s="20">
        <v>7</v>
      </c>
      <c r="B8" s="9" t="s">
        <v>21</v>
      </c>
      <c r="C8" s="21" t="s">
        <v>13</v>
      </c>
      <c r="D8" s="22">
        <v>7</v>
      </c>
      <c r="E8" s="12">
        <v>417226307</v>
      </c>
      <c r="F8" s="23">
        <v>5</v>
      </c>
      <c r="G8" s="16">
        <v>168493802.82</v>
      </c>
      <c r="H8" s="23">
        <v>10</v>
      </c>
      <c r="I8" s="16">
        <v>176641430.31</v>
      </c>
      <c r="J8" s="23">
        <v>7</v>
      </c>
      <c r="K8" s="16">
        <v>463853836.2</v>
      </c>
      <c r="L8" s="23">
        <v>3</v>
      </c>
      <c r="M8" s="16">
        <v>144292608.45</v>
      </c>
      <c r="N8" s="23">
        <v>173</v>
      </c>
      <c r="O8" s="24">
        <v>0</v>
      </c>
      <c r="P8" s="23">
        <v>27</v>
      </c>
      <c r="Q8" s="24">
        <v>748</v>
      </c>
      <c r="R8" s="23">
        <v>188</v>
      </c>
      <c r="S8" s="25">
        <v>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7" customFormat="1" ht="13.5" customHeight="1">
      <c r="A9" s="20">
        <v>8</v>
      </c>
      <c r="B9" s="26" t="s">
        <v>22</v>
      </c>
      <c r="C9" s="21" t="s">
        <v>13</v>
      </c>
      <c r="D9" s="22">
        <v>8</v>
      </c>
      <c r="E9" s="12">
        <v>408023318.18</v>
      </c>
      <c r="F9" s="23">
        <v>8</v>
      </c>
      <c r="G9" s="16">
        <v>59036786.858118996</v>
      </c>
      <c r="H9" s="23">
        <v>6</v>
      </c>
      <c r="I9" s="16">
        <v>296944151</v>
      </c>
      <c r="J9" s="23">
        <v>6</v>
      </c>
      <c r="K9" s="16">
        <v>644325530</v>
      </c>
      <c r="L9" s="23">
        <v>238</v>
      </c>
      <c r="M9" s="16">
        <v>-2997699.54</v>
      </c>
      <c r="N9" s="23">
        <v>5</v>
      </c>
      <c r="O9" s="24">
        <v>263230032</v>
      </c>
      <c r="P9" s="23">
        <v>3</v>
      </c>
      <c r="Q9" s="24">
        <v>4390</v>
      </c>
      <c r="R9" s="23">
        <v>6</v>
      </c>
      <c r="S9" s="25">
        <v>401547314.34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7" customFormat="1" ht="13.5" customHeight="1">
      <c r="A10" s="20">
        <v>9</v>
      </c>
      <c r="B10" s="9" t="s">
        <v>23</v>
      </c>
      <c r="C10" s="21" t="s">
        <v>13</v>
      </c>
      <c r="D10" s="22">
        <v>9</v>
      </c>
      <c r="E10" s="12">
        <v>360676553.74</v>
      </c>
      <c r="F10" s="23">
        <v>21</v>
      </c>
      <c r="G10" s="16">
        <v>29071877.509999998</v>
      </c>
      <c r="H10" s="23">
        <v>27</v>
      </c>
      <c r="I10" s="16">
        <v>71064682.21</v>
      </c>
      <c r="J10" s="23">
        <v>20</v>
      </c>
      <c r="K10" s="16">
        <v>157979882.35</v>
      </c>
      <c r="L10" s="23">
        <v>244</v>
      </c>
      <c r="M10" s="16">
        <v>-5957296.49</v>
      </c>
      <c r="N10" s="23">
        <v>83</v>
      </c>
      <c r="O10" s="24">
        <v>7299596</v>
      </c>
      <c r="P10" s="23">
        <v>16</v>
      </c>
      <c r="Q10" s="24">
        <v>1032</v>
      </c>
      <c r="R10" s="23">
        <v>7</v>
      </c>
      <c r="S10" s="25">
        <v>348463623.74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7" customFormat="1" ht="13.5" customHeight="1">
      <c r="A11" s="20">
        <v>10</v>
      </c>
      <c r="B11" s="9" t="s">
        <v>24</v>
      </c>
      <c r="C11" s="21" t="s">
        <v>25</v>
      </c>
      <c r="D11" s="22">
        <v>10</v>
      </c>
      <c r="E11" s="12">
        <v>329746041</v>
      </c>
      <c r="F11" s="23">
        <v>7</v>
      </c>
      <c r="G11" s="16">
        <v>73005906</v>
      </c>
      <c r="H11" s="23">
        <v>14</v>
      </c>
      <c r="I11" s="16">
        <v>120571455</v>
      </c>
      <c r="J11" s="23">
        <v>13</v>
      </c>
      <c r="K11" s="16">
        <v>226686719</v>
      </c>
      <c r="L11" s="23">
        <v>14</v>
      </c>
      <c r="M11" s="16">
        <v>18462074</v>
      </c>
      <c r="N11" s="23">
        <v>6</v>
      </c>
      <c r="O11" s="24">
        <v>132432190</v>
      </c>
      <c r="P11" s="23">
        <v>7</v>
      </c>
      <c r="Q11" s="24">
        <v>1856</v>
      </c>
      <c r="R11" s="23">
        <v>8</v>
      </c>
      <c r="S11" s="25">
        <v>320727061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7" customFormat="1" ht="13.5" customHeight="1">
      <c r="A12" s="20">
        <v>11</v>
      </c>
      <c r="B12" s="9" t="s">
        <v>26</v>
      </c>
      <c r="C12" s="21" t="s">
        <v>13</v>
      </c>
      <c r="D12" s="22">
        <v>11</v>
      </c>
      <c r="E12" s="12">
        <v>285540155</v>
      </c>
      <c r="F12" s="23">
        <v>13</v>
      </c>
      <c r="G12" s="16">
        <v>38000029</v>
      </c>
      <c r="H12" s="23">
        <v>58</v>
      </c>
      <c r="I12" s="16">
        <v>31373162</v>
      </c>
      <c r="J12" s="23">
        <v>40</v>
      </c>
      <c r="K12" s="16">
        <v>84619683.38</v>
      </c>
      <c r="L12" s="23">
        <v>10</v>
      </c>
      <c r="M12" s="16">
        <v>20505025</v>
      </c>
      <c r="N12" s="23">
        <v>17</v>
      </c>
      <c r="O12" s="24">
        <v>36919392.66</v>
      </c>
      <c r="P12" s="23">
        <v>26</v>
      </c>
      <c r="Q12" s="24">
        <v>787</v>
      </c>
      <c r="R12" s="23">
        <v>9</v>
      </c>
      <c r="S12" s="25">
        <v>269123528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7" customFormat="1" ht="13.5" customHeight="1">
      <c r="A13" s="20">
        <v>12</v>
      </c>
      <c r="B13" s="9" t="s">
        <v>27</v>
      </c>
      <c r="C13" s="21" t="s">
        <v>28</v>
      </c>
      <c r="D13" s="22">
        <v>12</v>
      </c>
      <c r="E13" s="12">
        <v>270913819.04</v>
      </c>
      <c r="F13" s="23">
        <v>12</v>
      </c>
      <c r="G13" s="16">
        <v>38464434.65</v>
      </c>
      <c r="H13" s="23">
        <v>39</v>
      </c>
      <c r="I13" s="16">
        <v>50748212.76</v>
      </c>
      <c r="J13" s="23">
        <v>29</v>
      </c>
      <c r="K13" s="16">
        <v>122402936.32</v>
      </c>
      <c r="L13" s="23">
        <v>28</v>
      </c>
      <c r="M13" s="16">
        <v>8741564.55</v>
      </c>
      <c r="N13" s="23">
        <v>142</v>
      </c>
      <c r="O13" s="24">
        <v>688664.66</v>
      </c>
      <c r="P13" s="23">
        <v>10</v>
      </c>
      <c r="Q13" s="24">
        <v>1554</v>
      </c>
      <c r="R13" s="23">
        <v>10</v>
      </c>
      <c r="S13" s="25">
        <v>268598337.76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7" customFormat="1" ht="13.5" customHeight="1">
      <c r="A14" s="20">
        <v>13</v>
      </c>
      <c r="B14" s="9" t="s">
        <v>29</v>
      </c>
      <c r="C14" s="21" t="s">
        <v>13</v>
      </c>
      <c r="D14" s="22">
        <v>13</v>
      </c>
      <c r="E14" s="12">
        <v>250094406.8</v>
      </c>
      <c r="F14" s="23">
        <v>18</v>
      </c>
      <c r="G14" s="16">
        <v>32962889.029999997</v>
      </c>
      <c r="H14" s="23">
        <v>7</v>
      </c>
      <c r="I14" s="16">
        <v>223155634.36</v>
      </c>
      <c r="J14" s="23">
        <v>12</v>
      </c>
      <c r="K14" s="16">
        <v>313385914.96</v>
      </c>
      <c r="L14" s="23">
        <v>24</v>
      </c>
      <c r="M14" s="16">
        <v>11578128.84</v>
      </c>
      <c r="N14" s="23">
        <v>19</v>
      </c>
      <c r="O14" s="24">
        <v>34941014</v>
      </c>
      <c r="P14" s="23">
        <v>8</v>
      </c>
      <c r="Q14" s="24">
        <v>1678</v>
      </c>
      <c r="R14" s="23">
        <v>33</v>
      </c>
      <c r="S14" s="25">
        <v>87147651.74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7" customFormat="1" ht="13.5" customHeight="1">
      <c r="A15" s="20">
        <v>14</v>
      </c>
      <c r="B15" s="9" t="s">
        <v>30</v>
      </c>
      <c r="C15" s="21" t="s">
        <v>13</v>
      </c>
      <c r="D15" s="22">
        <v>14</v>
      </c>
      <c r="E15" s="12">
        <v>224349758.89</v>
      </c>
      <c r="F15" s="23">
        <v>54</v>
      </c>
      <c r="G15" s="16">
        <v>12037763.74</v>
      </c>
      <c r="H15" s="23">
        <v>68</v>
      </c>
      <c r="I15" s="16">
        <v>24193087.21</v>
      </c>
      <c r="J15" s="23">
        <v>61</v>
      </c>
      <c r="K15" s="16">
        <v>50352532.55</v>
      </c>
      <c r="L15" s="23">
        <v>45</v>
      </c>
      <c r="M15" s="16">
        <v>5133619.34</v>
      </c>
      <c r="N15" s="23">
        <v>174</v>
      </c>
      <c r="O15" s="24">
        <v>0</v>
      </c>
      <c r="P15" s="23">
        <v>141</v>
      </c>
      <c r="Q15" s="24">
        <v>170</v>
      </c>
      <c r="R15" s="23">
        <v>189</v>
      </c>
      <c r="S15" s="25"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7" customFormat="1" ht="13.5" customHeight="1">
      <c r="A16" s="20">
        <v>15</v>
      </c>
      <c r="B16" s="9" t="s">
        <v>31</v>
      </c>
      <c r="C16" s="21" t="s">
        <v>13</v>
      </c>
      <c r="D16" s="22">
        <v>15</v>
      </c>
      <c r="E16" s="12">
        <v>216182953</v>
      </c>
      <c r="F16" s="23">
        <v>196</v>
      </c>
      <c r="G16" s="16">
        <v>1115077</v>
      </c>
      <c r="H16" s="23">
        <v>101</v>
      </c>
      <c r="I16" s="16">
        <v>12782756</v>
      </c>
      <c r="J16" s="23">
        <v>121</v>
      </c>
      <c r="K16" s="16">
        <v>20188145</v>
      </c>
      <c r="L16" s="23">
        <v>228</v>
      </c>
      <c r="M16" s="16">
        <v>-1054335</v>
      </c>
      <c r="N16" s="23">
        <v>23</v>
      </c>
      <c r="O16" s="24">
        <v>30652958</v>
      </c>
      <c r="P16" s="23">
        <v>121</v>
      </c>
      <c r="Q16" s="24">
        <v>210</v>
      </c>
      <c r="R16" s="23">
        <v>190</v>
      </c>
      <c r="S16" s="25"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7" customFormat="1" ht="13.5" customHeight="1">
      <c r="A17" s="20">
        <v>16</v>
      </c>
      <c r="B17" s="9" t="s">
        <v>32</v>
      </c>
      <c r="C17" s="21" t="s">
        <v>13</v>
      </c>
      <c r="D17" s="22">
        <v>16</v>
      </c>
      <c r="E17" s="12">
        <v>204215710.48</v>
      </c>
      <c r="F17" s="23">
        <v>30</v>
      </c>
      <c r="G17" s="16">
        <v>24136914.259999998</v>
      </c>
      <c r="H17" s="23">
        <v>37</v>
      </c>
      <c r="I17" s="16">
        <v>53086255.94</v>
      </c>
      <c r="J17" s="23">
        <v>22</v>
      </c>
      <c r="K17" s="16">
        <v>140630635.42</v>
      </c>
      <c r="L17" s="23">
        <v>13</v>
      </c>
      <c r="M17" s="16">
        <v>19084364</v>
      </c>
      <c r="N17" s="23">
        <v>175</v>
      </c>
      <c r="O17" s="24">
        <v>0</v>
      </c>
      <c r="P17" s="23">
        <v>184</v>
      </c>
      <c r="Q17" s="24">
        <v>77</v>
      </c>
      <c r="R17" s="23">
        <v>13</v>
      </c>
      <c r="S17" s="25">
        <v>186221719.12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7" customFormat="1" ht="13.5" customHeight="1">
      <c r="A18" s="20">
        <v>17</v>
      </c>
      <c r="B18" s="9" t="s">
        <v>33</v>
      </c>
      <c r="C18" s="21" t="s">
        <v>13</v>
      </c>
      <c r="D18" s="22">
        <v>17</v>
      </c>
      <c r="E18" s="12">
        <v>199553475</v>
      </c>
      <c r="F18" s="23">
        <v>37</v>
      </c>
      <c r="G18" s="16">
        <v>18312773</v>
      </c>
      <c r="H18" s="23">
        <v>23</v>
      </c>
      <c r="I18" s="16">
        <v>83673167</v>
      </c>
      <c r="J18" s="23">
        <v>18</v>
      </c>
      <c r="K18" s="16">
        <v>161574613</v>
      </c>
      <c r="L18" s="23">
        <v>41</v>
      </c>
      <c r="M18" s="16">
        <v>5810472</v>
      </c>
      <c r="N18" s="23">
        <v>14</v>
      </c>
      <c r="O18" s="24">
        <v>42633767</v>
      </c>
      <c r="P18" s="23">
        <v>86</v>
      </c>
      <c r="Q18" s="24">
        <v>315</v>
      </c>
      <c r="R18" s="23">
        <v>11</v>
      </c>
      <c r="S18" s="25">
        <v>197763790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7" customFormat="1" ht="13.5" customHeight="1">
      <c r="A19" s="20">
        <v>18</v>
      </c>
      <c r="B19" s="9" t="s">
        <v>34</v>
      </c>
      <c r="C19" s="21" t="s">
        <v>25</v>
      </c>
      <c r="D19" s="22">
        <v>18</v>
      </c>
      <c r="E19" s="12">
        <v>190299338</v>
      </c>
      <c r="F19" s="23">
        <v>17</v>
      </c>
      <c r="G19" s="16">
        <v>34510740</v>
      </c>
      <c r="H19" s="23">
        <v>11</v>
      </c>
      <c r="I19" s="16">
        <v>166766533</v>
      </c>
      <c r="J19" s="23">
        <v>16</v>
      </c>
      <c r="K19" s="16">
        <v>196281660</v>
      </c>
      <c r="L19" s="23">
        <v>12</v>
      </c>
      <c r="M19" s="16">
        <v>19579682</v>
      </c>
      <c r="N19" s="23">
        <v>11</v>
      </c>
      <c r="O19" s="24">
        <v>48354572</v>
      </c>
      <c r="P19" s="23">
        <v>37</v>
      </c>
      <c r="Q19" s="24">
        <v>621</v>
      </c>
      <c r="R19" s="23">
        <v>12</v>
      </c>
      <c r="S19" s="25">
        <v>190299338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7" customFormat="1" ht="13.5" customHeight="1">
      <c r="A20" s="20">
        <v>19</v>
      </c>
      <c r="B20" s="9" t="s">
        <v>35</v>
      </c>
      <c r="C20" s="21" t="s">
        <v>13</v>
      </c>
      <c r="D20" s="22">
        <v>19</v>
      </c>
      <c r="E20" s="12">
        <v>187605257.81</v>
      </c>
      <c r="F20" s="23">
        <v>63</v>
      </c>
      <c r="G20" s="16">
        <v>10467515.06</v>
      </c>
      <c r="H20" s="23">
        <v>8</v>
      </c>
      <c r="I20" s="16">
        <v>215882547.76</v>
      </c>
      <c r="J20" s="23">
        <v>8</v>
      </c>
      <c r="K20" s="16">
        <v>411007305.14</v>
      </c>
      <c r="L20" s="23">
        <v>64</v>
      </c>
      <c r="M20" s="16">
        <v>3084714.61</v>
      </c>
      <c r="N20" s="23">
        <v>164</v>
      </c>
      <c r="O20" s="24">
        <v>48969</v>
      </c>
      <c r="P20" s="23">
        <v>127</v>
      </c>
      <c r="Q20" s="24">
        <v>199</v>
      </c>
      <c r="R20" s="23">
        <v>15</v>
      </c>
      <c r="S20" s="25">
        <v>181097442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7" customFormat="1" ht="13.5" customHeight="1">
      <c r="A21" s="20">
        <v>20</v>
      </c>
      <c r="B21" s="9" t="s">
        <v>36</v>
      </c>
      <c r="C21" s="21" t="s">
        <v>37</v>
      </c>
      <c r="D21" s="22">
        <v>20</v>
      </c>
      <c r="E21" s="12">
        <v>185396578.46</v>
      </c>
      <c r="F21" s="23">
        <v>32</v>
      </c>
      <c r="G21" s="16">
        <v>22861635.86</v>
      </c>
      <c r="H21" s="23">
        <v>19</v>
      </c>
      <c r="I21" s="16">
        <v>95315199</v>
      </c>
      <c r="J21" s="23">
        <v>14</v>
      </c>
      <c r="K21" s="16">
        <v>198998415</v>
      </c>
      <c r="L21" s="23">
        <v>75</v>
      </c>
      <c r="M21" s="16">
        <v>2268427.72</v>
      </c>
      <c r="N21" s="23">
        <v>9</v>
      </c>
      <c r="O21" s="24">
        <v>97856192</v>
      </c>
      <c r="P21" s="23">
        <v>6</v>
      </c>
      <c r="Q21" s="24">
        <v>1975</v>
      </c>
      <c r="R21" s="23">
        <v>14</v>
      </c>
      <c r="S21" s="25">
        <v>185024626.01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7" customFormat="1" ht="13.5" customHeight="1">
      <c r="A22" s="20">
        <v>21</v>
      </c>
      <c r="B22" s="9" t="s">
        <v>38</v>
      </c>
      <c r="C22" s="21" t="s">
        <v>25</v>
      </c>
      <c r="D22" s="22">
        <v>21</v>
      </c>
      <c r="E22" s="12">
        <v>180753377.81</v>
      </c>
      <c r="F22" s="23">
        <v>28</v>
      </c>
      <c r="G22" s="16">
        <v>24642525.93</v>
      </c>
      <c r="H22" s="23">
        <v>29</v>
      </c>
      <c r="I22" s="16">
        <v>67637470.64</v>
      </c>
      <c r="J22" s="23">
        <v>28</v>
      </c>
      <c r="K22" s="16">
        <v>123437407.36</v>
      </c>
      <c r="L22" s="23">
        <v>8</v>
      </c>
      <c r="M22" s="16">
        <v>21033484.06</v>
      </c>
      <c r="N22" s="23">
        <v>176</v>
      </c>
      <c r="O22" s="24">
        <v>0</v>
      </c>
      <c r="P22" s="23">
        <v>171</v>
      </c>
      <c r="Q22" s="24">
        <v>110</v>
      </c>
      <c r="R22" s="23">
        <v>17</v>
      </c>
      <c r="S22" s="25">
        <v>166429702.7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7" customFormat="1" ht="13.5" customHeight="1">
      <c r="A23" s="20">
        <v>22</v>
      </c>
      <c r="B23" s="9" t="s">
        <v>39</v>
      </c>
      <c r="C23" s="21" t="s">
        <v>37</v>
      </c>
      <c r="D23" s="22">
        <v>22</v>
      </c>
      <c r="E23" s="12">
        <v>177681946.45</v>
      </c>
      <c r="F23" s="23">
        <v>19</v>
      </c>
      <c r="G23" s="16">
        <v>31123638.369999997</v>
      </c>
      <c r="H23" s="23">
        <v>15</v>
      </c>
      <c r="I23" s="16">
        <v>119226097</v>
      </c>
      <c r="J23" s="23">
        <v>10</v>
      </c>
      <c r="K23" s="16">
        <v>335901018.87</v>
      </c>
      <c r="L23" s="23">
        <v>15</v>
      </c>
      <c r="M23" s="16">
        <v>17062877.07</v>
      </c>
      <c r="N23" s="23">
        <v>36</v>
      </c>
      <c r="O23" s="24">
        <v>20641839</v>
      </c>
      <c r="P23" s="23">
        <v>67</v>
      </c>
      <c r="Q23" s="24">
        <v>398</v>
      </c>
      <c r="R23" s="23">
        <v>18</v>
      </c>
      <c r="S23" s="25">
        <v>158419898.96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7" customFormat="1" ht="13.5" customHeight="1">
      <c r="A24" s="20">
        <v>23</v>
      </c>
      <c r="B24" s="9" t="s">
        <v>40</v>
      </c>
      <c r="C24" s="21" t="s">
        <v>13</v>
      </c>
      <c r="D24" s="22">
        <v>23</v>
      </c>
      <c r="E24" s="12">
        <v>168098314.36</v>
      </c>
      <c r="F24" s="23">
        <v>9</v>
      </c>
      <c r="G24" s="16">
        <v>48561074.199423</v>
      </c>
      <c r="H24" s="23">
        <v>55</v>
      </c>
      <c r="I24" s="16">
        <v>36886628.927818</v>
      </c>
      <c r="J24" s="23">
        <v>42</v>
      </c>
      <c r="K24" s="16">
        <v>80944672.170556</v>
      </c>
      <c r="L24" s="23">
        <v>17</v>
      </c>
      <c r="M24" s="16">
        <v>15920102.287649</v>
      </c>
      <c r="N24" s="23">
        <v>29</v>
      </c>
      <c r="O24" s="24">
        <v>24470000</v>
      </c>
      <c r="P24" s="23">
        <v>14</v>
      </c>
      <c r="Q24" s="24">
        <v>1066</v>
      </c>
      <c r="R24" s="23">
        <v>16</v>
      </c>
      <c r="S24" s="25">
        <v>168098314.36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7" customFormat="1" ht="13.5" customHeight="1">
      <c r="A25" s="20">
        <v>24</v>
      </c>
      <c r="B25" s="9" t="s">
        <v>41</v>
      </c>
      <c r="C25" s="21" t="s">
        <v>13</v>
      </c>
      <c r="D25" s="22">
        <v>24</v>
      </c>
      <c r="E25" s="12">
        <v>135762000</v>
      </c>
      <c r="F25" s="23">
        <v>235</v>
      </c>
      <c r="G25" s="16" t="s">
        <v>17</v>
      </c>
      <c r="H25" s="23">
        <v>243</v>
      </c>
      <c r="I25" s="16" t="s">
        <v>17</v>
      </c>
      <c r="J25" s="23">
        <v>247</v>
      </c>
      <c r="K25" s="16" t="s">
        <v>17</v>
      </c>
      <c r="L25" s="23">
        <v>199</v>
      </c>
      <c r="M25" s="16" t="s">
        <v>17</v>
      </c>
      <c r="N25" s="23">
        <v>177</v>
      </c>
      <c r="O25" s="24">
        <v>0</v>
      </c>
      <c r="P25" s="23">
        <v>145</v>
      </c>
      <c r="Q25" s="24">
        <v>165</v>
      </c>
      <c r="R25" s="23">
        <v>191</v>
      </c>
      <c r="S25" s="25"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7" customFormat="1" ht="13.5" customHeight="1">
      <c r="A26" s="20">
        <v>25</v>
      </c>
      <c r="B26" s="9" t="s">
        <v>42</v>
      </c>
      <c r="C26" s="21" t="s">
        <v>13</v>
      </c>
      <c r="D26" s="22">
        <v>25</v>
      </c>
      <c r="E26" s="12">
        <v>130825607</v>
      </c>
      <c r="F26" s="23">
        <v>10</v>
      </c>
      <c r="G26" s="16">
        <v>39514943</v>
      </c>
      <c r="H26" s="23">
        <v>26</v>
      </c>
      <c r="I26" s="16">
        <v>72492270</v>
      </c>
      <c r="J26" s="23">
        <v>38</v>
      </c>
      <c r="K26" s="16">
        <v>89732771</v>
      </c>
      <c r="L26" s="23">
        <v>6</v>
      </c>
      <c r="M26" s="16">
        <v>30862361</v>
      </c>
      <c r="N26" s="23">
        <v>16</v>
      </c>
      <c r="O26" s="24">
        <v>38234222</v>
      </c>
      <c r="P26" s="23">
        <v>102</v>
      </c>
      <c r="Q26" s="24">
        <v>258</v>
      </c>
      <c r="R26" s="23">
        <v>20</v>
      </c>
      <c r="S26" s="25">
        <v>128377626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7" customFormat="1" ht="13.5" customHeight="1">
      <c r="A27" s="20">
        <v>26</v>
      </c>
      <c r="B27" s="9" t="s">
        <v>43</v>
      </c>
      <c r="C27" s="21" t="s">
        <v>13</v>
      </c>
      <c r="D27" s="22">
        <v>26</v>
      </c>
      <c r="E27" s="12">
        <v>130719265</v>
      </c>
      <c r="F27" s="23">
        <v>22</v>
      </c>
      <c r="G27" s="16">
        <v>28411655</v>
      </c>
      <c r="H27" s="23">
        <v>47</v>
      </c>
      <c r="I27" s="16">
        <v>40734386</v>
      </c>
      <c r="J27" s="23">
        <v>17</v>
      </c>
      <c r="K27" s="16">
        <v>180545013</v>
      </c>
      <c r="L27" s="23">
        <v>34</v>
      </c>
      <c r="M27" s="16">
        <v>7361741</v>
      </c>
      <c r="N27" s="23">
        <v>25</v>
      </c>
      <c r="O27" s="24">
        <v>28273968.85</v>
      </c>
      <c r="P27" s="23">
        <v>11</v>
      </c>
      <c r="Q27" s="24">
        <v>1251</v>
      </c>
      <c r="R27" s="23">
        <v>19</v>
      </c>
      <c r="S27" s="25">
        <v>129284980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7" customFormat="1" ht="13.5" customHeight="1">
      <c r="A28" s="20">
        <v>27</v>
      </c>
      <c r="B28" s="9" t="s">
        <v>44</v>
      </c>
      <c r="C28" s="21" t="s">
        <v>13</v>
      </c>
      <c r="D28" s="22">
        <v>27</v>
      </c>
      <c r="E28" s="12">
        <v>128829776.58</v>
      </c>
      <c r="F28" s="23">
        <v>15</v>
      </c>
      <c r="G28" s="16">
        <v>36151525.47</v>
      </c>
      <c r="H28" s="23">
        <v>12</v>
      </c>
      <c r="I28" s="16">
        <v>163316454.68</v>
      </c>
      <c r="J28" s="23">
        <v>9</v>
      </c>
      <c r="K28" s="16">
        <v>397325852.29</v>
      </c>
      <c r="L28" s="23">
        <v>248</v>
      </c>
      <c r="M28" s="16">
        <v>-8983374.34</v>
      </c>
      <c r="N28" s="23">
        <v>178</v>
      </c>
      <c r="O28" s="24">
        <v>0</v>
      </c>
      <c r="P28" s="23">
        <v>9</v>
      </c>
      <c r="Q28" s="24">
        <v>1620</v>
      </c>
      <c r="R28" s="23">
        <v>21</v>
      </c>
      <c r="S28" s="25">
        <v>125437874.2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7" customFormat="1" ht="13.5" customHeight="1">
      <c r="A29" s="20">
        <v>28</v>
      </c>
      <c r="B29" s="9" t="s">
        <v>45</v>
      </c>
      <c r="C29" s="21" t="s">
        <v>19</v>
      </c>
      <c r="D29" s="22">
        <v>28</v>
      </c>
      <c r="E29" s="12">
        <v>125036958</v>
      </c>
      <c r="F29" s="23">
        <v>250</v>
      </c>
      <c r="G29" s="16">
        <v>-28065354</v>
      </c>
      <c r="H29" s="23">
        <v>32</v>
      </c>
      <c r="I29" s="16">
        <v>60497275</v>
      </c>
      <c r="J29" s="23">
        <v>33</v>
      </c>
      <c r="K29" s="16">
        <v>108889275</v>
      </c>
      <c r="L29" s="23">
        <v>250</v>
      </c>
      <c r="M29" s="16">
        <v>-37651134</v>
      </c>
      <c r="N29" s="23">
        <v>179</v>
      </c>
      <c r="O29" s="24">
        <v>0</v>
      </c>
      <c r="P29" s="23">
        <v>75</v>
      </c>
      <c r="Q29" s="24">
        <v>350</v>
      </c>
      <c r="R29" s="23">
        <v>22</v>
      </c>
      <c r="S29" s="25">
        <v>124815964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7" customFormat="1" ht="13.5" customHeight="1">
      <c r="A30" s="20">
        <v>29</v>
      </c>
      <c r="B30" s="9" t="s">
        <v>38</v>
      </c>
      <c r="C30" s="21" t="s">
        <v>13</v>
      </c>
      <c r="D30" s="22">
        <v>29</v>
      </c>
      <c r="E30" s="12">
        <v>124590611</v>
      </c>
      <c r="F30" s="23">
        <v>27</v>
      </c>
      <c r="G30" s="16">
        <v>25220348</v>
      </c>
      <c r="H30" s="23">
        <v>50</v>
      </c>
      <c r="I30" s="16">
        <v>39866928</v>
      </c>
      <c r="J30" s="23">
        <v>48</v>
      </c>
      <c r="K30" s="16">
        <v>69175844</v>
      </c>
      <c r="L30" s="23">
        <v>20</v>
      </c>
      <c r="M30" s="16">
        <v>13568586</v>
      </c>
      <c r="N30" s="23">
        <v>94</v>
      </c>
      <c r="O30" s="24">
        <v>6512237</v>
      </c>
      <c r="P30" s="23">
        <v>33</v>
      </c>
      <c r="Q30" s="24">
        <v>689</v>
      </c>
      <c r="R30" s="23">
        <v>29</v>
      </c>
      <c r="S30" s="25">
        <v>102589850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7" customFormat="1" ht="13.5" customHeight="1">
      <c r="A31" s="20">
        <v>30</v>
      </c>
      <c r="B31" s="9" t="s">
        <v>46</v>
      </c>
      <c r="C31" s="21" t="s">
        <v>13</v>
      </c>
      <c r="D31" s="22">
        <v>30</v>
      </c>
      <c r="E31" s="12">
        <v>123375011.78</v>
      </c>
      <c r="F31" s="23">
        <v>24</v>
      </c>
      <c r="G31" s="16">
        <v>26685875.35</v>
      </c>
      <c r="H31" s="23">
        <v>9</v>
      </c>
      <c r="I31" s="16">
        <v>194861550.75</v>
      </c>
      <c r="J31" s="23">
        <v>11</v>
      </c>
      <c r="K31" s="16">
        <v>331161672.28</v>
      </c>
      <c r="L31" s="23">
        <v>19</v>
      </c>
      <c r="M31" s="16">
        <v>14091799.71</v>
      </c>
      <c r="N31" s="23">
        <v>180</v>
      </c>
      <c r="O31" s="24">
        <v>0</v>
      </c>
      <c r="P31" s="23">
        <v>196</v>
      </c>
      <c r="Q31" s="24">
        <v>47</v>
      </c>
      <c r="R31" s="23">
        <v>27</v>
      </c>
      <c r="S31" s="25">
        <v>107448973.06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7" customFormat="1" ht="13.5" customHeight="1">
      <c r="A32" s="20">
        <v>31</v>
      </c>
      <c r="B32" s="9" t="s">
        <v>47</v>
      </c>
      <c r="C32" s="21" t="s">
        <v>13</v>
      </c>
      <c r="D32" s="22">
        <v>31</v>
      </c>
      <c r="E32" s="12">
        <v>121145562.94</v>
      </c>
      <c r="F32" s="23">
        <v>38</v>
      </c>
      <c r="G32" s="16">
        <v>17365175.22</v>
      </c>
      <c r="H32" s="23">
        <v>60</v>
      </c>
      <c r="I32" s="16">
        <v>30563162.48</v>
      </c>
      <c r="J32" s="23">
        <v>69</v>
      </c>
      <c r="K32" s="16">
        <v>44502493.77</v>
      </c>
      <c r="L32" s="23">
        <v>51</v>
      </c>
      <c r="M32" s="16">
        <v>4225456.47</v>
      </c>
      <c r="N32" s="23">
        <v>10</v>
      </c>
      <c r="O32" s="24">
        <v>67730712.05</v>
      </c>
      <c r="P32" s="23">
        <v>22</v>
      </c>
      <c r="Q32" s="24">
        <v>870</v>
      </c>
      <c r="R32" s="23">
        <v>23</v>
      </c>
      <c r="S32" s="25">
        <v>121145562.94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7" customFormat="1" ht="13.5" customHeight="1">
      <c r="A33" s="20">
        <v>32</v>
      </c>
      <c r="B33" s="9" t="s">
        <v>48</v>
      </c>
      <c r="C33" s="21" t="s">
        <v>13</v>
      </c>
      <c r="D33" s="22">
        <v>32</v>
      </c>
      <c r="E33" s="12">
        <v>118443275.15</v>
      </c>
      <c r="F33" s="23">
        <v>43</v>
      </c>
      <c r="G33" s="16">
        <v>15970787.209999999</v>
      </c>
      <c r="H33" s="23">
        <v>34</v>
      </c>
      <c r="I33" s="16">
        <v>55868012.53</v>
      </c>
      <c r="J33" s="23">
        <v>36</v>
      </c>
      <c r="K33" s="16">
        <v>93781873.04</v>
      </c>
      <c r="L33" s="23">
        <v>31</v>
      </c>
      <c r="M33" s="16">
        <v>8496141.45</v>
      </c>
      <c r="N33" s="23">
        <v>20</v>
      </c>
      <c r="O33" s="24">
        <v>34630957</v>
      </c>
      <c r="P33" s="23">
        <v>18</v>
      </c>
      <c r="Q33" s="24">
        <v>967</v>
      </c>
      <c r="R33" s="23">
        <v>24</v>
      </c>
      <c r="S33" s="25">
        <v>118294277.28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7" customFormat="1" ht="13.5" customHeight="1">
      <c r="A34" s="20">
        <v>33</v>
      </c>
      <c r="B34" s="9" t="s">
        <v>49</v>
      </c>
      <c r="C34" s="21" t="s">
        <v>28</v>
      </c>
      <c r="D34" s="22">
        <v>33</v>
      </c>
      <c r="E34" s="12">
        <v>116388654.49</v>
      </c>
      <c r="F34" s="23">
        <v>236</v>
      </c>
      <c r="G34" s="16" t="s">
        <v>17</v>
      </c>
      <c r="H34" s="23">
        <v>244</v>
      </c>
      <c r="I34" s="16" t="s">
        <v>17</v>
      </c>
      <c r="J34" s="23">
        <v>248</v>
      </c>
      <c r="K34" s="16" t="s">
        <v>17</v>
      </c>
      <c r="L34" s="23">
        <v>200</v>
      </c>
      <c r="M34" s="16" t="s">
        <v>17</v>
      </c>
      <c r="N34" s="23">
        <v>181</v>
      </c>
      <c r="O34" s="24" t="s">
        <v>17</v>
      </c>
      <c r="P34" s="23">
        <v>13</v>
      </c>
      <c r="Q34" s="24">
        <v>1112</v>
      </c>
      <c r="R34" s="23">
        <v>192</v>
      </c>
      <c r="S34" s="25">
        <v>0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7" customFormat="1" ht="13.5" customHeight="1">
      <c r="A35" s="20">
        <v>34</v>
      </c>
      <c r="B35" s="9" t="s">
        <v>50</v>
      </c>
      <c r="C35" s="21" t="s">
        <v>13</v>
      </c>
      <c r="D35" s="22">
        <v>34</v>
      </c>
      <c r="E35" s="12">
        <v>115312085</v>
      </c>
      <c r="F35" s="23">
        <v>23</v>
      </c>
      <c r="G35" s="16">
        <v>27304392</v>
      </c>
      <c r="H35" s="23">
        <v>41</v>
      </c>
      <c r="I35" s="16">
        <v>48469683</v>
      </c>
      <c r="J35" s="23">
        <v>37</v>
      </c>
      <c r="K35" s="16">
        <v>90892739</v>
      </c>
      <c r="L35" s="23">
        <v>46</v>
      </c>
      <c r="M35" s="16">
        <v>5108208</v>
      </c>
      <c r="N35" s="23">
        <v>49</v>
      </c>
      <c r="O35" s="24">
        <v>16187727</v>
      </c>
      <c r="P35" s="23">
        <v>21</v>
      </c>
      <c r="Q35" s="24">
        <v>898</v>
      </c>
      <c r="R35" s="23">
        <v>25</v>
      </c>
      <c r="S35" s="25">
        <v>112514938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7" customFormat="1" ht="13.5" customHeight="1">
      <c r="A36" s="20">
        <v>35</v>
      </c>
      <c r="B36" s="9" t="s">
        <v>51</v>
      </c>
      <c r="C36" s="21" t="s">
        <v>25</v>
      </c>
      <c r="D36" s="22">
        <v>35</v>
      </c>
      <c r="E36" s="12">
        <v>113005215.44</v>
      </c>
      <c r="F36" s="23">
        <v>39</v>
      </c>
      <c r="G36" s="16">
        <v>17345446.3</v>
      </c>
      <c r="H36" s="23">
        <v>92</v>
      </c>
      <c r="I36" s="16">
        <v>14381718.78</v>
      </c>
      <c r="J36" s="23">
        <v>71</v>
      </c>
      <c r="K36" s="16">
        <v>43378252.65</v>
      </c>
      <c r="L36" s="23">
        <v>39</v>
      </c>
      <c r="M36" s="16">
        <v>6006752.6</v>
      </c>
      <c r="N36" s="23">
        <v>82</v>
      </c>
      <c r="O36" s="24">
        <v>7715787</v>
      </c>
      <c r="P36" s="23">
        <v>48</v>
      </c>
      <c r="Q36" s="24">
        <v>484</v>
      </c>
      <c r="R36" s="23">
        <v>28</v>
      </c>
      <c r="S36" s="25">
        <v>106232637.17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7" customFormat="1" ht="13.5" customHeight="1">
      <c r="A37" s="20">
        <v>36</v>
      </c>
      <c r="B37" s="26" t="s">
        <v>52</v>
      </c>
      <c r="C37" s="21" t="s">
        <v>13</v>
      </c>
      <c r="D37" s="22">
        <v>36</v>
      </c>
      <c r="E37" s="12">
        <v>112313445.23</v>
      </c>
      <c r="F37" s="23">
        <v>14</v>
      </c>
      <c r="G37" s="16">
        <v>36315091.59</v>
      </c>
      <c r="H37" s="23">
        <v>16</v>
      </c>
      <c r="I37" s="16">
        <v>115620239</v>
      </c>
      <c r="J37" s="23">
        <v>25</v>
      </c>
      <c r="K37" s="16">
        <v>129975551</v>
      </c>
      <c r="L37" s="23">
        <v>7</v>
      </c>
      <c r="M37" s="16">
        <v>25109349.1</v>
      </c>
      <c r="N37" s="23">
        <v>168</v>
      </c>
      <c r="O37" s="24">
        <v>21591791</v>
      </c>
      <c r="P37" s="23">
        <v>96</v>
      </c>
      <c r="Q37" s="24">
        <v>278</v>
      </c>
      <c r="R37" s="23">
        <v>26</v>
      </c>
      <c r="S37" s="25">
        <v>112313445.23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7" customFormat="1" ht="13.5" customHeight="1">
      <c r="A38" s="20">
        <v>37</v>
      </c>
      <c r="B38" s="9" t="s">
        <v>53</v>
      </c>
      <c r="C38" s="21" t="s">
        <v>13</v>
      </c>
      <c r="D38" s="22">
        <v>37</v>
      </c>
      <c r="E38" s="12">
        <v>108882500.82</v>
      </c>
      <c r="F38" s="23">
        <v>174</v>
      </c>
      <c r="G38" s="16">
        <v>2026689</v>
      </c>
      <c r="H38" s="23">
        <v>22</v>
      </c>
      <c r="I38" s="16">
        <v>85949857.76</v>
      </c>
      <c r="J38" s="23">
        <v>26</v>
      </c>
      <c r="K38" s="16">
        <v>127741940.43</v>
      </c>
      <c r="L38" s="23">
        <v>240</v>
      </c>
      <c r="M38" s="16">
        <v>-3793259</v>
      </c>
      <c r="N38" s="23">
        <v>182</v>
      </c>
      <c r="O38" s="24">
        <v>0</v>
      </c>
      <c r="P38" s="23">
        <v>152</v>
      </c>
      <c r="Q38" s="24">
        <v>157</v>
      </c>
      <c r="R38" s="23">
        <v>193</v>
      </c>
      <c r="S38" s="25">
        <v>0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7" customFormat="1" ht="13.5" customHeight="1">
      <c r="A39" s="20">
        <v>38</v>
      </c>
      <c r="B39" s="9" t="s">
        <v>38</v>
      </c>
      <c r="C39" s="21" t="s">
        <v>13</v>
      </c>
      <c r="D39" s="22">
        <v>38</v>
      </c>
      <c r="E39" s="12">
        <v>100077698.18</v>
      </c>
      <c r="F39" s="23">
        <v>77</v>
      </c>
      <c r="G39" s="16">
        <v>8733568.53</v>
      </c>
      <c r="H39" s="23">
        <v>245</v>
      </c>
      <c r="I39" s="16" t="s">
        <v>17</v>
      </c>
      <c r="J39" s="23">
        <v>249</v>
      </c>
      <c r="K39" s="16" t="s">
        <v>17</v>
      </c>
      <c r="L39" s="23">
        <v>201</v>
      </c>
      <c r="M39" s="16" t="s">
        <v>17</v>
      </c>
      <c r="N39" s="23">
        <v>133</v>
      </c>
      <c r="O39" s="24">
        <v>987087.24</v>
      </c>
      <c r="P39" s="23">
        <v>38</v>
      </c>
      <c r="Q39" s="24">
        <v>595</v>
      </c>
      <c r="R39" s="23">
        <v>30</v>
      </c>
      <c r="S39" s="25">
        <v>96884101.67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7" customFormat="1" ht="13.5" customHeight="1">
      <c r="A40" s="20">
        <v>39</v>
      </c>
      <c r="B40" s="26" t="s">
        <v>54</v>
      </c>
      <c r="C40" s="21" t="s">
        <v>13</v>
      </c>
      <c r="D40" s="22">
        <v>39</v>
      </c>
      <c r="E40" s="12">
        <v>93686749.85</v>
      </c>
      <c r="F40" s="23">
        <v>56</v>
      </c>
      <c r="G40" s="16">
        <v>11638760.05</v>
      </c>
      <c r="H40" s="23">
        <v>43</v>
      </c>
      <c r="I40" s="16">
        <v>43448756.84</v>
      </c>
      <c r="J40" s="23">
        <v>44</v>
      </c>
      <c r="K40" s="16">
        <v>76856563.9</v>
      </c>
      <c r="L40" s="23">
        <v>53</v>
      </c>
      <c r="M40" s="16">
        <v>4070863.27</v>
      </c>
      <c r="N40" s="23">
        <v>13</v>
      </c>
      <c r="O40" s="24">
        <v>45699000</v>
      </c>
      <c r="P40" s="23">
        <v>39</v>
      </c>
      <c r="Q40" s="24">
        <v>565</v>
      </c>
      <c r="R40" s="23">
        <v>31</v>
      </c>
      <c r="S40" s="25">
        <v>92841646.42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7" customFormat="1" ht="13.5" customHeight="1">
      <c r="A41" s="20">
        <v>40</v>
      </c>
      <c r="B41" s="9" t="s">
        <v>55</v>
      </c>
      <c r="C41" s="21" t="s">
        <v>13</v>
      </c>
      <c r="D41" s="22">
        <v>40</v>
      </c>
      <c r="E41" s="12">
        <v>91116546</v>
      </c>
      <c r="F41" s="23">
        <v>11</v>
      </c>
      <c r="G41" s="16">
        <v>39106947</v>
      </c>
      <c r="H41" s="23">
        <v>45</v>
      </c>
      <c r="I41" s="16">
        <v>41646412</v>
      </c>
      <c r="J41" s="23">
        <v>52</v>
      </c>
      <c r="K41" s="16">
        <v>64649667.9</v>
      </c>
      <c r="L41" s="23">
        <v>18</v>
      </c>
      <c r="M41" s="27">
        <v>15430176</v>
      </c>
      <c r="N41" s="23">
        <v>56</v>
      </c>
      <c r="O41" s="24">
        <v>14471730</v>
      </c>
      <c r="P41" s="23">
        <v>19</v>
      </c>
      <c r="Q41" s="24">
        <v>961</v>
      </c>
      <c r="R41" s="23">
        <v>34</v>
      </c>
      <c r="S41" s="25">
        <v>85135555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7" customFormat="1" ht="13.5" customHeight="1">
      <c r="A42" s="20">
        <v>41</v>
      </c>
      <c r="B42" s="9" t="s">
        <v>56</v>
      </c>
      <c r="C42" s="21" t="s">
        <v>13</v>
      </c>
      <c r="D42" s="22">
        <v>41</v>
      </c>
      <c r="E42" s="12">
        <v>89653520.4</v>
      </c>
      <c r="F42" s="23">
        <v>86</v>
      </c>
      <c r="G42" s="16">
        <v>7099747.68</v>
      </c>
      <c r="H42" s="23">
        <v>250</v>
      </c>
      <c r="I42" s="16">
        <v>-38164007.23</v>
      </c>
      <c r="J42" s="23">
        <v>30</v>
      </c>
      <c r="K42" s="16">
        <v>120176905.47</v>
      </c>
      <c r="L42" s="23">
        <v>156</v>
      </c>
      <c r="M42" s="16">
        <v>401288.67</v>
      </c>
      <c r="N42" s="23">
        <v>63</v>
      </c>
      <c r="O42" s="24">
        <v>11386579.09</v>
      </c>
      <c r="P42" s="23">
        <v>78</v>
      </c>
      <c r="Q42" s="24">
        <v>348</v>
      </c>
      <c r="R42" s="23">
        <v>35</v>
      </c>
      <c r="S42" s="25">
        <v>84086623.08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7" customFormat="1" ht="13.5" customHeight="1">
      <c r="A43" s="20">
        <v>42</v>
      </c>
      <c r="B43" s="9" t="s">
        <v>57</v>
      </c>
      <c r="C43" s="21" t="s">
        <v>13</v>
      </c>
      <c r="D43" s="22">
        <v>42</v>
      </c>
      <c r="E43" s="12">
        <v>89156084.23</v>
      </c>
      <c r="F43" s="23">
        <v>110</v>
      </c>
      <c r="G43" s="16">
        <v>4986278.93</v>
      </c>
      <c r="H43" s="23">
        <v>21</v>
      </c>
      <c r="I43" s="16">
        <v>86290104.26</v>
      </c>
      <c r="J43" s="23">
        <v>21</v>
      </c>
      <c r="K43" s="16">
        <v>152915017.48</v>
      </c>
      <c r="L43" s="23">
        <v>221</v>
      </c>
      <c r="M43" s="16">
        <v>-595050.94</v>
      </c>
      <c r="N43" s="23">
        <v>42</v>
      </c>
      <c r="O43" s="24">
        <v>18577887.99</v>
      </c>
      <c r="P43" s="23">
        <v>17</v>
      </c>
      <c r="Q43" s="24">
        <v>985</v>
      </c>
      <c r="R43" s="23">
        <v>56</v>
      </c>
      <c r="S43" s="25">
        <v>56912131.46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7" customFormat="1" ht="13.5" customHeight="1">
      <c r="A44" s="20">
        <v>43</v>
      </c>
      <c r="B44" s="9" t="s">
        <v>58</v>
      </c>
      <c r="C44" s="21" t="s">
        <v>13</v>
      </c>
      <c r="D44" s="22">
        <v>43</v>
      </c>
      <c r="E44" s="12">
        <v>88567404.77</v>
      </c>
      <c r="F44" s="23">
        <v>16</v>
      </c>
      <c r="G44" s="16">
        <v>35456804.82</v>
      </c>
      <c r="H44" s="23">
        <v>76</v>
      </c>
      <c r="I44" s="27">
        <v>20453003.38</v>
      </c>
      <c r="J44" s="23">
        <v>60</v>
      </c>
      <c r="K44" s="27">
        <v>50660444.57</v>
      </c>
      <c r="L44" s="23">
        <v>81</v>
      </c>
      <c r="M44" s="27">
        <v>1990681.38</v>
      </c>
      <c r="N44" s="23">
        <v>172</v>
      </c>
      <c r="O44" s="24">
        <v>1814</v>
      </c>
      <c r="P44" s="23">
        <v>106</v>
      </c>
      <c r="Q44" s="24">
        <v>248</v>
      </c>
      <c r="R44" s="23">
        <v>54</v>
      </c>
      <c r="S44" s="25">
        <v>60109811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7" customFormat="1" ht="13.5" customHeight="1">
      <c r="A45" s="20">
        <v>44</v>
      </c>
      <c r="B45" s="9" t="s">
        <v>59</v>
      </c>
      <c r="C45" s="21" t="s">
        <v>13</v>
      </c>
      <c r="D45" s="22">
        <v>44</v>
      </c>
      <c r="E45" s="12">
        <v>87734018.37</v>
      </c>
      <c r="F45" s="23">
        <v>90</v>
      </c>
      <c r="G45" s="16">
        <v>6651874.550000002</v>
      </c>
      <c r="H45" s="23">
        <v>31</v>
      </c>
      <c r="I45" s="27">
        <v>62708845.03</v>
      </c>
      <c r="J45" s="23">
        <v>43</v>
      </c>
      <c r="K45" s="16">
        <v>77855343.99</v>
      </c>
      <c r="L45" s="23">
        <v>243</v>
      </c>
      <c r="M45" s="27">
        <v>-4603805.53</v>
      </c>
      <c r="N45" s="23">
        <v>114</v>
      </c>
      <c r="O45" s="24">
        <v>2384949</v>
      </c>
      <c r="P45" s="23">
        <v>53</v>
      </c>
      <c r="Q45" s="24">
        <v>477</v>
      </c>
      <c r="R45" s="23">
        <v>32</v>
      </c>
      <c r="S45" s="25">
        <v>87612245.58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7" customFormat="1" ht="13.5" customHeight="1">
      <c r="A46" s="20">
        <v>45</v>
      </c>
      <c r="B46" s="9" t="s">
        <v>60</v>
      </c>
      <c r="C46" s="21" t="s">
        <v>13</v>
      </c>
      <c r="D46" s="22">
        <v>45</v>
      </c>
      <c r="E46" s="12">
        <v>84714675.19</v>
      </c>
      <c r="F46" s="23">
        <v>33</v>
      </c>
      <c r="G46" s="16">
        <v>21003590.34</v>
      </c>
      <c r="H46" s="23">
        <v>17</v>
      </c>
      <c r="I46" s="16">
        <v>107784502.27</v>
      </c>
      <c r="J46" s="23">
        <v>23</v>
      </c>
      <c r="K46" s="16">
        <v>140297043.24</v>
      </c>
      <c r="L46" s="23">
        <v>48</v>
      </c>
      <c r="M46" s="16">
        <v>4699365.86</v>
      </c>
      <c r="N46" s="23">
        <v>60</v>
      </c>
      <c r="O46" s="24">
        <v>12385572</v>
      </c>
      <c r="P46" s="23">
        <v>34</v>
      </c>
      <c r="Q46" s="24">
        <v>689</v>
      </c>
      <c r="R46" s="23">
        <v>36</v>
      </c>
      <c r="S46" s="25">
        <v>83561408.85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7" customFormat="1" ht="13.5" customHeight="1">
      <c r="A47" s="20">
        <v>46</v>
      </c>
      <c r="B47" s="9" t="s">
        <v>61</v>
      </c>
      <c r="C47" s="21" t="s">
        <v>13</v>
      </c>
      <c r="D47" s="22">
        <v>46</v>
      </c>
      <c r="E47" s="12">
        <v>83870949.65</v>
      </c>
      <c r="F47" s="23">
        <v>40</v>
      </c>
      <c r="G47" s="16">
        <v>17055110.59</v>
      </c>
      <c r="H47" s="23">
        <v>87</v>
      </c>
      <c r="I47" s="16">
        <v>16217392.23</v>
      </c>
      <c r="J47" s="23">
        <v>94</v>
      </c>
      <c r="K47" s="16">
        <v>27047691.62</v>
      </c>
      <c r="L47" s="23">
        <v>23</v>
      </c>
      <c r="M47" s="16">
        <v>11935642.74</v>
      </c>
      <c r="N47" s="23">
        <v>90</v>
      </c>
      <c r="O47" s="24">
        <v>6845605</v>
      </c>
      <c r="P47" s="23">
        <v>101</v>
      </c>
      <c r="Q47" s="24">
        <v>260</v>
      </c>
      <c r="R47" s="23">
        <v>37</v>
      </c>
      <c r="S47" s="25">
        <v>83224186.8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7" customFormat="1" ht="13.5" customHeight="1">
      <c r="A48" s="20">
        <v>47</v>
      </c>
      <c r="B48" s="9" t="s">
        <v>62</v>
      </c>
      <c r="C48" s="21" t="s">
        <v>13</v>
      </c>
      <c r="D48" s="22">
        <v>47</v>
      </c>
      <c r="E48" s="12">
        <v>78980745.61</v>
      </c>
      <c r="F48" s="23">
        <v>31</v>
      </c>
      <c r="G48" s="16">
        <v>23715202.54</v>
      </c>
      <c r="H48" s="23">
        <v>38</v>
      </c>
      <c r="I48" s="16">
        <v>52743368.05</v>
      </c>
      <c r="J48" s="23">
        <v>32</v>
      </c>
      <c r="K48" s="16">
        <v>114934730.48</v>
      </c>
      <c r="L48" s="23">
        <v>16</v>
      </c>
      <c r="M48" s="16">
        <v>16958181.8</v>
      </c>
      <c r="N48" s="23">
        <v>37</v>
      </c>
      <c r="O48" s="24">
        <v>20420446.33</v>
      </c>
      <c r="P48" s="23">
        <v>52</v>
      </c>
      <c r="Q48" s="24">
        <v>478</v>
      </c>
      <c r="R48" s="23">
        <v>38</v>
      </c>
      <c r="S48" s="25">
        <v>78607839.12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7" customFormat="1" ht="13.5" customHeight="1">
      <c r="A49" s="20">
        <v>48</v>
      </c>
      <c r="B49" s="9" t="s">
        <v>63</v>
      </c>
      <c r="C49" s="21" t="s">
        <v>13</v>
      </c>
      <c r="D49" s="22">
        <v>48</v>
      </c>
      <c r="E49" s="12">
        <v>78214429.79</v>
      </c>
      <c r="F49" s="23">
        <v>112</v>
      </c>
      <c r="G49" s="16">
        <v>4937720.3</v>
      </c>
      <c r="H49" s="23">
        <v>72</v>
      </c>
      <c r="I49" s="16">
        <v>21045318.86</v>
      </c>
      <c r="J49" s="23">
        <v>74</v>
      </c>
      <c r="K49" s="16">
        <v>41430522.77</v>
      </c>
      <c r="L49" s="23">
        <v>236</v>
      </c>
      <c r="M49" s="16">
        <v>-2235468.7</v>
      </c>
      <c r="N49" s="23">
        <v>68</v>
      </c>
      <c r="O49" s="24">
        <v>10251809</v>
      </c>
      <c r="P49" s="23">
        <v>133</v>
      </c>
      <c r="Q49" s="24">
        <v>184</v>
      </c>
      <c r="R49" s="23">
        <v>39</v>
      </c>
      <c r="S49" s="25">
        <v>77250217.89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7" customFormat="1" ht="13.5" customHeight="1">
      <c r="A50" s="20">
        <v>49</v>
      </c>
      <c r="B50" s="9" t="s">
        <v>64</v>
      </c>
      <c r="C50" s="21" t="s">
        <v>13</v>
      </c>
      <c r="D50" s="22">
        <v>49</v>
      </c>
      <c r="E50" s="12">
        <v>75420451.55</v>
      </c>
      <c r="F50" s="23">
        <v>102</v>
      </c>
      <c r="G50" s="16">
        <v>5614701.33</v>
      </c>
      <c r="H50" s="23">
        <v>91</v>
      </c>
      <c r="I50" s="16" t="s">
        <v>17</v>
      </c>
      <c r="J50" s="23">
        <v>86</v>
      </c>
      <c r="K50" s="16">
        <v>33706234.62</v>
      </c>
      <c r="L50" s="23">
        <v>202</v>
      </c>
      <c r="M50" s="16" t="s">
        <v>17</v>
      </c>
      <c r="N50" s="23">
        <v>160</v>
      </c>
      <c r="O50" s="24">
        <v>83537.62</v>
      </c>
      <c r="P50" s="23">
        <v>92</v>
      </c>
      <c r="Q50" s="24">
        <v>281</v>
      </c>
      <c r="R50" s="23">
        <v>43</v>
      </c>
      <c r="S50" s="25">
        <v>68805127.22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7" customFormat="1" ht="13.5" customHeight="1">
      <c r="A51" s="20">
        <v>50</v>
      </c>
      <c r="B51" s="9" t="s">
        <v>65</v>
      </c>
      <c r="C51" s="21" t="s">
        <v>19</v>
      </c>
      <c r="D51" s="22">
        <v>50</v>
      </c>
      <c r="E51" s="12">
        <v>73998424</v>
      </c>
      <c r="F51" s="23">
        <v>36</v>
      </c>
      <c r="G51" s="16">
        <v>18882077</v>
      </c>
      <c r="H51" s="23">
        <v>75</v>
      </c>
      <c r="I51" s="16">
        <v>20509850</v>
      </c>
      <c r="J51" s="23">
        <v>75</v>
      </c>
      <c r="K51" s="16">
        <v>37664322</v>
      </c>
      <c r="L51" s="23">
        <v>37</v>
      </c>
      <c r="M51" s="16">
        <v>6617652</v>
      </c>
      <c r="N51" s="23">
        <v>120</v>
      </c>
      <c r="O51" s="24">
        <v>2202623</v>
      </c>
      <c r="P51" s="23">
        <v>44</v>
      </c>
      <c r="Q51" s="24">
        <v>533</v>
      </c>
      <c r="R51" s="23">
        <v>40</v>
      </c>
      <c r="S51" s="25">
        <v>73998424</v>
      </c>
      <c r="T51" s="19"/>
      <c r="U51" s="19"/>
      <c r="V51" s="19"/>
      <c r="W51" s="19"/>
      <c r="X51" s="19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7" customFormat="1" ht="13.5" customHeight="1">
      <c r="A52" s="20">
        <v>51</v>
      </c>
      <c r="B52" s="9" t="s">
        <v>66</v>
      </c>
      <c r="C52" s="21" t="s">
        <v>13</v>
      </c>
      <c r="D52" s="22">
        <v>51</v>
      </c>
      <c r="E52" s="12">
        <v>71308404.31</v>
      </c>
      <c r="F52" s="23">
        <v>41</v>
      </c>
      <c r="G52" s="16">
        <v>16954012</v>
      </c>
      <c r="H52" s="23">
        <v>13</v>
      </c>
      <c r="I52" s="16">
        <v>152860323</v>
      </c>
      <c r="J52" s="23">
        <v>19</v>
      </c>
      <c r="K52" s="16">
        <v>159784980</v>
      </c>
      <c r="L52" s="23">
        <v>89</v>
      </c>
      <c r="M52" s="16">
        <v>1747323</v>
      </c>
      <c r="N52" s="23">
        <v>55</v>
      </c>
      <c r="O52" s="24">
        <v>14695709</v>
      </c>
      <c r="P52" s="23">
        <v>72</v>
      </c>
      <c r="Q52" s="24">
        <v>359</v>
      </c>
      <c r="R52" s="23">
        <v>42</v>
      </c>
      <c r="S52" s="25">
        <v>70549038</v>
      </c>
      <c r="T52" s="19"/>
      <c r="U52" s="19"/>
      <c r="V52" s="19"/>
      <c r="W52" s="19"/>
      <c r="X52" s="19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7" customFormat="1" ht="13.5" customHeight="1">
      <c r="A53" s="20">
        <v>52</v>
      </c>
      <c r="B53" s="9" t="s">
        <v>67</v>
      </c>
      <c r="C53" s="21" t="s">
        <v>13</v>
      </c>
      <c r="D53" s="22">
        <v>52</v>
      </c>
      <c r="E53" s="12">
        <v>71024692.75</v>
      </c>
      <c r="F53" s="23">
        <v>44</v>
      </c>
      <c r="G53" s="16">
        <v>15193897.85</v>
      </c>
      <c r="H53" s="23">
        <v>57</v>
      </c>
      <c r="I53" s="16">
        <v>31949141.66</v>
      </c>
      <c r="J53" s="23">
        <v>57</v>
      </c>
      <c r="K53" s="16">
        <v>54783643.63</v>
      </c>
      <c r="L53" s="23">
        <v>35</v>
      </c>
      <c r="M53" s="16">
        <v>7282430.78</v>
      </c>
      <c r="N53" s="23">
        <v>146</v>
      </c>
      <c r="O53" s="24">
        <v>579803</v>
      </c>
      <c r="P53" s="23">
        <v>49</v>
      </c>
      <c r="Q53" s="24">
        <v>480</v>
      </c>
      <c r="R53" s="23">
        <v>41</v>
      </c>
      <c r="S53" s="25">
        <v>70710135.09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7" customFormat="1" ht="13.5" customHeight="1">
      <c r="A54" s="20">
        <v>53</v>
      </c>
      <c r="B54" s="9" t="s">
        <v>68</v>
      </c>
      <c r="C54" s="21" t="s">
        <v>13</v>
      </c>
      <c r="D54" s="22">
        <v>53</v>
      </c>
      <c r="E54" s="12">
        <v>70658819.52</v>
      </c>
      <c r="F54" s="23">
        <v>57</v>
      </c>
      <c r="G54" s="16">
        <v>11408451.260000002</v>
      </c>
      <c r="H54" s="23">
        <v>95</v>
      </c>
      <c r="I54" s="16">
        <v>14167078.25</v>
      </c>
      <c r="J54" s="23">
        <v>115</v>
      </c>
      <c r="K54" s="16">
        <v>21521898.31</v>
      </c>
      <c r="L54" s="23">
        <v>47</v>
      </c>
      <c r="M54" s="16">
        <v>4954595.28</v>
      </c>
      <c r="N54" s="23">
        <v>136</v>
      </c>
      <c r="O54" s="24">
        <v>849391.37</v>
      </c>
      <c r="P54" s="23">
        <v>111</v>
      </c>
      <c r="Q54" s="24">
        <v>237</v>
      </c>
      <c r="R54" s="23">
        <v>50</v>
      </c>
      <c r="S54" s="25">
        <v>61140646.44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7" customFormat="1" ht="13.5" customHeight="1">
      <c r="A55" s="20">
        <v>54</v>
      </c>
      <c r="B55" s="9" t="s">
        <v>69</v>
      </c>
      <c r="C55" s="21" t="s">
        <v>13</v>
      </c>
      <c r="D55" s="22">
        <v>54</v>
      </c>
      <c r="E55" s="12">
        <v>70443921.18</v>
      </c>
      <c r="F55" s="23">
        <v>35</v>
      </c>
      <c r="G55" s="16">
        <v>19533574.560000002</v>
      </c>
      <c r="H55" s="23">
        <v>54</v>
      </c>
      <c r="I55" s="16">
        <v>37174231.33</v>
      </c>
      <c r="J55" s="23">
        <v>53</v>
      </c>
      <c r="K55" s="16">
        <v>62780793.66</v>
      </c>
      <c r="L55" s="23">
        <v>22</v>
      </c>
      <c r="M55" s="16">
        <v>12151998.41</v>
      </c>
      <c r="N55" s="23">
        <v>15</v>
      </c>
      <c r="O55" s="24">
        <v>38237402.03</v>
      </c>
      <c r="P55" s="23">
        <v>23</v>
      </c>
      <c r="Q55" s="24">
        <v>859</v>
      </c>
      <c r="R55" s="23">
        <v>45</v>
      </c>
      <c r="S55" s="25">
        <v>65835368.61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7" customFormat="1" ht="13.5" customHeight="1">
      <c r="A56" s="20">
        <v>55</v>
      </c>
      <c r="B56" s="9" t="s">
        <v>70</v>
      </c>
      <c r="C56" s="21" t="s">
        <v>13</v>
      </c>
      <c r="D56" s="22">
        <v>55</v>
      </c>
      <c r="E56" s="12">
        <v>69303421.54</v>
      </c>
      <c r="F56" s="23">
        <v>42</v>
      </c>
      <c r="G56" s="16">
        <v>16733738.52</v>
      </c>
      <c r="H56" s="23">
        <v>73</v>
      </c>
      <c r="I56" s="16">
        <v>20815805</v>
      </c>
      <c r="J56" s="23">
        <v>31</v>
      </c>
      <c r="K56" s="16">
        <v>119302490.8</v>
      </c>
      <c r="L56" s="23">
        <v>105</v>
      </c>
      <c r="M56" s="16">
        <v>1230037.54</v>
      </c>
      <c r="N56" s="23">
        <v>183</v>
      </c>
      <c r="O56" s="24">
        <v>0</v>
      </c>
      <c r="P56" s="23">
        <v>28</v>
      </c>
      <c r="Q56" s="24">
        <v>744</v>
      </c>
      <c r="R56" s="23">
        <v>44</v>
      </c>
      <c r="S56" s="25">
        <v>66708665.32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7" customFormat="1" ht="13.5" customHeight="1">
      <c r="A57" s="20">
        <v>56</v>
      </c>
      <c r="B57" s="9" t="s">
        <v>71</v>
      </c>
      <c r="C57" s="21" t="s">
        <v>13</v>
      </c>
      <c r="D57" s="22">
        <v>56</v>
      </c>
      <c r="E57" s="12">
        <v>68447234.5</v>
      </c>
      <c r="F57" s="23">
        <v>62</v>
      </c>
      <c r="G57" s="16">
        <v>10497638.329999998</v>
      </c>
      <c r="H57" s="23">
        <v>172</v>
      </c>
      <c r="I57" s="16">
        <v>4235613.86</v>
      </c>
      <c r="J57" s="23">
        <v>155</v>
      </c>
      <c r="K57" s="16">
        <v>12899628.7</v>
      </c>
      <c r="L57" s="23">
        <v>190</v>
      </c>
      <c r="M57" s="16">
        <v>93364.62</v>
      </c>
      <c r="N57" s="23">
        <v>184</v>
      </c>
      <c r="O57" s="24">
        <v>0</v>
      </c>
      <c r="P57" s="23">
        <v>15</v>
      </c>
      <c r="Q57" s="24">
        <v>1055</v>
      </c>
      <c r="R57" s="23">
        <v>194</v>
      </c>
      <c r="S57" s="25">
        <v>0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7" customFormat="1" ht="13.5" customHeight="1">
      <c r="A58" s="20">
        <v>57</v>
      </c>
      <c r="B58" s="9" t="s">
        <v>72</v>
      </c>
      <c r="C58" s="21" t="s">
        <v>13</v>
      </c>
      <c r="D58" s="22">
        <v>57</v>
      </c>
      <c r="E58" s="12">
        <v>67902882.71</v>
      </c>
      <c r="F58" s="23">
        <v>58</v>
      </c>
      <c r="G58" s="16">
        <v>11155433.729999999</v>
      </c>
      <c r="H58" s="23">
        <v>20</v>
      </c>
      <c r="I58" s="16">
        <v>89103138.81</v>
      </c>
      <c r="J58" s="23">
        <v>27</v>
      </c>
      <c r="K58" s="16">
        <v>126340438.39</v>
      </c>
      <c r="L58" s="23">
        <v>25</v>
      </c>
      <c r="M58" s="16">
        <v>9502845.29</v>
      </c>
      <c r="N58" s="23">
        <v>185</v>
      </c>
      <c r="O58" s="24">
        <v>0</v>
      </c>
      <c r="P58" s="23">
        <v>208</v>
      </c>
      <c r="Q58" s="24">
        <v>40</v>
      </c>
      <c r="R58" s="23">
        <v>59</v>
      </c>
      <c r="S58" s="25">
        <v>54656147.63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7" customFormat="1" ht="13.5" customHeight="1">
      <c r="A59" s="20">
        <v>58</v>
      </c>
      <c r="B59" s="9" t="s">
        <v>73</v>
      </c>
      <c r="C59" s="21" t="s">
        <v>13</v>
      </c>
      <c r="D59" s="22">
        <v>58</v>
      </c>
      <c r="E59" s="12">
        <v>65457907</v>
      </c>
      <c r="F59" s="23">
        <v>237</v>
      </c>
      <c r="G59" s="16" t="s">
        <v>17</v>
      </c>
      <c r="H59" s="23">
        <v>246</v>
      </c>
      <c r="I59" s="16" t="s">
        <v>17</v>
      </c>
      <c r="J59" s="23">
        <v>250</v>
      </c>
      <c r="K59" s="16" t="s">
        <v>17</v>
      </c>
      <c r="L59" s="23">
        <v>203</v>
      </c>
      <c r="M59" s="27" t="s">
        <v>17</v>
      </c>
      <c r="N59" s="23">
        <v>97</v>
      </c>
      <c r="O59" s="24">
        <v>6054000</v>
      </c>
      <c r="P59" s="23">
        <v>63</v>
      </c>
      <c r="Q59" s="24">
        <v>408</v>
      </c>
      <c r="R59" s="23">
        <v>46</v>
      </c>
      <c r="S59" s="25">
        <v>65457907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7" customFormat="1" ht="13.5" customHeight="1">
      <c r="A60" s="20">
        <v>59</v>
      </c>
      <c r="B60" s="9" t="s">
        <v>74</v>
      </c>
      <c r="C60" s="21" t="s">
        <v>13</v>
      </c>
      <c r="D60" s="22">
        <v>59</v>
      </c>
      <c r="E60" s="12">
        <v>65281207.87</v>
      </c>
      <c r="F60" s="23">
        <v>45</v>
      </c>
      <c r="G60" s="16">
        <v>14580553.360000001</v>
      </c>
      <c r="H60" s="23">
        <v>118</v>
      </c>
      <c r="I60" s="16">
        <v>10102360.4</v>
      </c>
      <c r="J60" s="23">
        <v>122</v>
      </c>
      <c r="K60" s="16">
        <v>20099813.54</v>
      </c>
      <c r="L60" s="23">
        <v>26</v>
      </c>
      <c r="M60" s="16">
        <v>9384428.71</v>
      </c>
      <c r="N60" s="23">
        <v>12</v>
      </c>
      <c r="O60" s="24">
        <v>46164488.78</v>
      </c>
      <c r="P60" s="23">
        <v>81</v>
      </c>
      <c r="Q60" s="24">
        <v>337</v>
      </c>
      <c r="R60" s="23">
        <v>47</v>
      </c>
      <c r="S60" s="25">
        <v>65281207.87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7" customFormat="1" ht="13.5" customHeight="1">
      <c r="A61" s="20">
        <v>60</v>
      </c>
      <c r="B61" s="9" t="s">
        <v>38</v>
      </c>
      <c r="C61" s="21" t="s">
        <v>25</v>
      </c>
      <c r="D61" s="22">
        <v>60</v>
      </c>
      <c r="E61" s="12">
        <v>65008914.48</v>
      </c>
      <c r="F61" s="23">
        <v>34</v>
      </c>
      <c r="G61" s="16">
        <v>20108596.080000002</v>
      </c>
      <c r="H61" s="23">
        <v>52</v>
      </c>
      <c r="I61" s="16">
        <v>38870330.72</v>
      </c>
      <c r="J61" s="23">
        <v>63</v>
      </c>
      <c r="K61" s="16">
        <v>49941911.68</v>
      </c>
      <c r="L61" s="23">
        <v>27</v>
      </c>
      <c r="M61" s="16">
        <v>8808099.97</v>
      </c>
      <c r="N61" s="23">
        <v>22</v>
      </c>
      <c r="O61" s="24">
        <v>33143101</v>
      </c>
      <c r="P61" s="23">
        <v>29</v>
      </c>
      <c r="Q61" s="24">
        <v>734</v>
      </c>
      <c r="R61" s="23">
        <v>49</v>
      </c>
      <c r="S61" s="25">
        <v>62569098.79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7" customFormat="1" ht="13.5" customHeight="1">
      <c r="A62" s="20">
        <v>61</v>
      </c>
      <c r="B62" s="9" t="s">
        <v>75</v>
      </c>
      <c r="C62" s="21" t="s">
        <v>13</v>
      </c>
      <c r="D62" s="22">
        <v>61</v>
      </c>
      <c r="E62" s="12">
        <v>65002866</v>
      </c>
      <c r="F62" s="23">
        <v>100</v>
      </c>
      <c r="G62" s="16">
        <v>5772707</v>
      </c>
      <c r="H62" s="23">
        <v>116</v>
      </c>
      <c r="I62" s="16">
        <v>10676787.96</v>
      </c>
      <c r="J62" s="23">
        <v>45</v>
      </c>
      <c r="K62" s="16">
        <v>74487363.06</v>
      </c>
      <c r="L62" s="23">
        <v>233</v>
      </c>
      <c r="M62" s="16">
        <v>-1848442</v>
      </c>
      <c r="N62" s="23">
        <v>24</v>
      </c>
      <c r="O62" s="24">
        <v>29224359</v>
      </c>
      <c r="P62" s="23">
        <v>110</v>
      </c>
      <c r="Q62" s="24">
        <v>239</v>
      </c>
      <c r="R62" s="23">
        <v>48</v>
      </c>
      <c r="S62" s="25">
        <v>64350068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7" customFormat="1" ht="13.5" customHeight="1">
      <c r="A63" s="20">
        <v>62</v>
      </c>
      <c r="B63" s="9" t="s">
        <v>76</v>
      </c>
      <c r="C63" s="21" t="s">
        <v>13</v>
      </c>
      <c r="D63" s="22">
        <v>62</v>
      </c>
      <c r="E63" s="12">
        <v>62095377.77</v>
      </c>
      <c r="F63" s="23">
        <v>53</v>
      </c>
      <c r="G63" s="16">
        <v>12081889.89</v>
      </c>
      <c r="H63" s="23">
        <v>48</v>
      </c>
      <c r="I63" s="16">
        <v>40032952.48</v>
      </c>
      <c r="J63" s="23">
        <v>58</v>
      </c>
      <c r="K63" s="16">
        <v>52809048.02</v>
      </c>
      <c r="L63" s="23">
        <v>59</v>
      </c>
      <c r="M63" s="16">
        <v>3641645.97</v>
      </c>
      <c r="N63" s="23">
        <v>106</v>
      </c>
      <c r="O63" s="24">
        <v>3791881.15</v>
      </c>
      <c r="P63" s="23">
        <v>60</v>
      </c>
      <c r="Q63" s="24">
        <v>412</v>
      </c>
      <c r="R63" s="23">
        <v>51</v>
      </c>
      <c r="S63" s="25">
        <v>60776839.82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7" customFormat="1" ht="13.5" customHeight="1">
      <c r="A64" s="20">
        <v>63</v>
      </c>
      <c r="B64" s="9" t="s">
        <v>77</v>
      </c>
      <c r="C64" s="21" t="s">
        <v>13</v>
      </c>
      <c r="D64" s="22">
        <v>63</v>
      </c>
      <c r="E64" s="12">
        <v>61756491.31</v>
      </c>
      <c r="F64" s="23">
        <v>51</v>
      </c>
      <c r="G64" s="16">
        <v>12554627.129999999</v>
      </c>
      <c r="H64" s="23">
        <v>83</v>
      </c>
      <c r="I64" s="16">
        <v>17212750.79</v>
      </c>
      <c r="J64" s="23">
        <v>95</v>
      </c>
      <c r="K64" s="16">
        <v>26665123.67</v>
      </c>
      <c r="L64" s="23">
        <v>32</v>
      </c>
      <c r="M64" s="16">
        <v>8149088.14</v>
      </c>
      <c r="N64" s="23">
        <v>186</v>
      </c>
      <c r="O64" s="24">
        <v>0</v>
      </c>
      <c r="P64" s="23">
        <v>93</v>
      </c>
      <c r="Q64" s="24">
        <v>280</v>
      </c>
      <c r="R64" s="23">
        <v>52</v>
      </c>
      <c r="S64" s="25">
        <v>60147749.01</v>
      </c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7" customFormat="1" ht="13.5" customHeight="1">
      <c r="A65" s="20">
        <v>64</v>
      </c>
      <c r="B65" s="9" t="s">
        <v>78</v>
      </c>
      <c r="C65" s="21" t="s">
        <v>13</v>
      </c>
      <c r="D65" s="22">
        <v>64</v>
      </c>
      <c r="E65" s="12">
        <v>60802261.46</v>
      </c>
      <c r="F65" s="23">
        <v>20</v>
      </c>
      <c r="G65" s="16">
        <v>31046664.41</v>
      </c>
      <c r="H65" s="23">
        <v>30</v>
      </c>
      <c r="I65" s="16">
        <v>62744641.11</v>
      </c>
      <c r="J65" s="23">
        <v>46</v>
      </c>
      <c r="K65" s="16">
        <v>74231750.59</v>
      </c>
      <c r="L65" s="23">
        <v>11</v>
      </c>
      <c r="M65" s="16">
        <v>20199040.66</v>
      </c>
      <c r="N65" s="23">
        <v>18</v>
      </c>
      <c r="O65" s="24">
        <v>36493530.67</v>
      </c>
      <c r="P65" s="23">
        <v>153</v>
      </c>
      <c r="Q65" s="24">
        <v>156</v>
      </c>
      <c r="R65" s="23">
        <v>53</v>
      </c>
      <c r="S65" s="25">
        <v>60142260.61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7" customFormat="1" ht="13.5" customHeight="1">
      <c r="A66" s="20">
        <v>65</v>
      </c>
      <c r="B66" s="9" t="s">
        <v>79</v>
      </c>
      <c r="C66" s="21" t="s">
        <v>13</v>
      </c>
      <c r="D66" s="22">
        <v>65</v>
      </c>
      <c r="E66" s="12">
        <v>60744284.89</v>
      </c>
      <c r="F66" s="23">
        <v>146</v>
      </c>
      <c r="G66" s="16">
        <v>3158727.16</v>
      </c>
      <c r="H66" s="23">
        <v>183</v>
      </c>
      <c r="I66" s="16">
        <v>3228607.89</v>
      </c>
      <c r="J66" s="23">
        <v>194</v>
      </c>
      <c r="K66" s="16">
        <v>8146696.28</v>
      </c>
      <c r="L66" s="23">
        <v>84</v>
      </c>
      <c r="M66" s="16">
        <v>1909350.4</v>
      </c>
      <c r="N66" s="23">
        <v>187</v>
      </c>
      <c r="O66" s="24">
        <v>0</v>
      </c>
      <c r="P66" s="23">
        <v>215</v>
      </c>
      <c r="Q66" s="24">
        <v>38</v>
      </c>
      <c r="R66" s="23">
        <v>195</v>
      </c>
      <c r="S66" s="25">
        <v>0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7" customFormat="1" ht="13.5" customHeight="1">
      <c r="A67" s="20">
        <v>66</v>
      </c>
      <c r="B67" s="9" t="s">
        <v>80</v>
      </c>
      <c r="C67" s="21" t="s">
        <v>13</v>
      </c>
      <c r="D67" s="22">
        <v>66</v>
      </c>
      <c r="E67" s="12">
        <v>60527361.89</v>
      </c>
      <c r="F67" s="23">
        <v>72</v>
      </c>
      <c r="G67" s="16">
        <v>9610865.33</v>
      </c>
      <c r="H67" s="23">
        <v>99</v>
      </c>
      <c r="I67" s="16">
        <v>12849264.58</v>
      </c>
      <c r="J67" s="23">
        <v>77</v>
      </c>
      <c r="K67" s="16">
        <v>36504388.87</v>
      </c>
      <c r="L67" s="23">
        <v>97</v>
      </c>
      <c r="M67" s="16">
        <v>1421095.99</v>
      </c>
      <c r="N67" s="23">
        <v>109</v>
      </c>
      <c r="O67" s="24">
        <v>2752741.31</v>
      </c>
      <c r="P67" s="23">
        <v>42</v>
      </c>
      <c r="Q67" s="24">
        <v>543</v>
      </c>
      <c r="R67" s="23">
        <v>60</v>
      </c>
      <c r="S67" s="25">
        <v>53778454.67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7" customFormat="1" ht="13.5" customHeight="1">
      <c r="A68" s="20">
        <v>67</v>
      </c>
      <c r="B68" s="9" t="s">
        <v>81</v>
      </c>
      <c r="C68" s="21" t="s">
        <v>28</v>
      </c>
      <c r="D68" s="22">
        <v>67</v>
      </c>
      <c r="E68" s="12">
        <v>60470986.72</v>
      </c>
      <c r="F68" s="23">
        <v>144</v>
      </c>
      <c r="G68" s="16">
        <v>3234732.53</v>
      </c>
      <c r="H68" s="23">
        <v>120</v>
      </c>
      <c r="I68" s="16">
        <v>9449678.86</v>
      </c>
      <c r="J68" s="23">
        <v>135</v>
      </c>
      <c r="K68" s="16">
        <v>17876541.13</v>
      </c>
      <c r="L68" s="23">
        <v>70</v>
      </c>
      <c r="M68" s="16">
        <v>2549422.72</v>
      </c>
      <c r="N68" s="23">
        <v>150</v>
      </c>
      <c r="O68" s="24">
        <v>432968.67</v>
      </c>
      <c r="P68" s="23">
        <v>182</v>
      </c>
      <c r="Q68" s="24">
        <v>84</v>
      </c>
      <c r="R68" s="23">
        <v>87</v>
      </c>
      <c r="S68" s="25">
        <v>32147234.58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7" customFormat="1" ht="13.5" customHeight="1">
      <c r="A69" s="20">
        <v>68</v>
      </c>
      <c r="B69" s="9" t="s">
        <v>82</v>
      </c>
      <c r="C69" s="21" t="s">
        <v>13</v>
      </c>
      <c r="D69" s="22">
        <v>68</v>
      </c>
      <c r="E69" s="12">
        <v>58775716</v>
      </c>
      <c r="F69" s="23">
        <v>83</v>
      </c>
      <c r="G69" s="16">
        <v>7950093</v>
      </c>
      <c r="H69" s="23">
        <v>18</v>
      </c>
      <c r="I69" s="16">
        <v>99990148</v>
      </c>
      <c r="J69" s="23">
        <v>34</v>
      </c>
      <c r="K69" s="16">
        <v>107998499</v>
      </c>
      <c r="L69" s="23">
        <v>159</v>
      </c>
      <c r="M69" s="16">
        <v>329544</v>
      </c>
      <c r="N69" s="23">
        <v>126</v>
      </c>
      <c r="O69" s="24">
        <v>1940594</v>
      </c>
      <c r="P69" s="23">
        <v>35</v>
      </c>
      <c r="Q69" s="24">
        <v>650</v>
      </c>
      <c r="R69" s="23">
        <v>57</v>
      </c>
      <c r="S69" s="25">
        <v>56299926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7" customFormat="1" ht="13.5" customHeight="1">
      <c r="A70" s="20">
        <v>69</v>
      </c>
      <c r="B70" s="9" t="s">
        <v>83</v>
      </c>
      <c r="C70" s="21" t="s">
        <v>13</v>
      </c>
      <c r="D70" s="22">
        <v>69</v>
      </c>
      <c r="E70" s="12">
        <v>58183785.52</v>
      </c>
      <c r="F70" s="23">
        <v>47</v>
      </c>
      <c r="G70" s="16">
        <v>14097073.71</v>
      </c>
      <c r="H70" s="23">
        <v>42</v>
      </c>
      <c r="I70" s="16">
        <v>45796502.67</v>
      </c>
      <c r="J70" s="23">
        <v>35</v>
      </c>
      <c r="K70" s="16">
        <v>99280750.82</v>
      </c>
      <c r="L70" s="23">
        <v>62</v>
      </c>
      <c r="M70" s="16">
        <v>3322913.31</v>
      </c>
      <c r="N70" s="23">
        <v>40</v>
      </c>
      <c r="O70" s="24">
        <v>18933700</v>
      </c>
      <c r="P70" s="23">
        <v>30</v>
      </c>
      <c r="Q70" s="24">
        <v>732</v>
      </c>
      <c r="R70" s="23">
        <v>58</v>
      </c>
      <c r="S70" s="25">
        <v>55422981.86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7" customFormat="1" ht="13.5" customHeight="1">
      <c r="A71" s="20">
        <v>70</v>
      </c>
      <c r="B71" s="9" t="s">
        <v>84</v>
      </c>
      <c r="C71" s="21" t="s">
        <v>13</v>
      </c>
      <c r="D71" s="22">
        <v>70</v>
      </c>
      <c r="E71" s="12">
        <v>57385059.16</v>
      </c>
      <c r="F71" s="23">
        <v>66</v>
      </c>
      <c r="G71" s="16">
        <v>9814550.59</v>
      </c>
      <c r="H71" s="23">
        <v>84</v>
      </c>
      <c r="I71" s="16">
        <v>17180150.35</v>
      </c>
      <c r="J71" s="23">
        <v>70</v>
      </c>
      <c r="K71" s="16">
        <v>44231827.7</v>
      </c>
      <c r="L71" s="23">
        <v>61</v>
      </c>
      <c r="M71" s="16">
        <v>3376735.78</v>
      </c>
      <c r="N71" s="23">
        <v>35</v>
      </c>
      <c r="O71" s="24">
        <v>20722159</v>
      </c>
      <c r="P71" s="23">
        <v>116</v>
      </c>
      <c r="Q71" s="24">
        <v>229</v>
      </c>
      <c r="R71" s="23">
        <v>55</v>
      </c>
      <c r="S71" s="25">
        <v>57385059.16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7" customFormat="1" ht="13.5" customHeight="1">
      <c r="A72" s="20">
        <v>71</v>
      </c>
      <c r="B72" s="9" t="s">
        <v>85</v>
      </c>
      <c r="C72" s="21" t="s">
        <v>13</v>
      </c>
      <c r="D72" s="22">
        <v>71</v>
      </c>
      <c r="E72" s="12">
        <v>56359259.4</v>
      </c>
      <c r="F72" s="23">
        <v>107</v>
      </c>
      <c r="G72" s="16">
        <v>5095431</v>
      </c>
      <c r="H72" s="23">
        <v>112</v>
      </c>
      <c r="I72" s="16">
        <v>11375461.35</v>
      </c>
      <c r="J72" s="23">
        <v>116</v>
      </c>
      <c r="K72" s="16">
        <v>21416025.45</v>
      </c>
      <c r="L72" s="23">
        <v>52</v>
      </c>
      <c r="M72" s="16">
        <v>4147655</v>
      </c>
      <c r="N72" s="23">
        <v>107</v>
      </c>
      <c r="O72" s="24">
        <v>3746379</v>
      </c>
      <c r="P72" s="23">
        <v>191</v>
      </c>
      <c r="Q72" s="24">
        <v>60</v>
      </c>
      <c r="R72" s="23">
        <v>142</v>
      </c>
      <c r="S72" s="25">
        <v>15671268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7" customFormat="1" ht="13.5" customHeight="1">
      <c r="A73" s="20">
        <v>72</v>
      </c>
      <c r="B73" s="9" t="s">
        <v>86</v>
      </c>
      <c r="C73" s="21" t="s">
        <v>13</v>
      </c>
      <c r="D73" s="22">
        <v>72</v>
      </c>
      <c r="E73" s="12">
        <v>53999784.36</v>
      </c>
      <c r="F73" s="23">
        <v>176</v>
      </c>
      <c r="G73" s="16">
        <v>1884498.09</v>
      </c>
      <c r="H73" s="23">
        <v>157</v>
      </c>
      <c r="I73" s="16">
        <v>5342867.58</v>
      </c>
      <c r="J73" s="23">
        <v>177</v>
      </c>
      <c r="K73" s="16">
        <v>9918422.59</v>
      </c>
      <c r="L73" s="23">
        <v>139</v>
      </c>
      <c r="M73" s="16">
        <v>689750.81</v>
      </c>
      <c r="N73" s="23">
        <v>188</v>
      </c>
      <c r="O73" s="24">
        <v>0</v>
      </c>
      <c r="P73" s="23">
        <v>162</v>
      </c>
      <c r="Q73" s="24">
        <v>130</v>
      </c>
      <c r="R73" s="23">
        <v>186</v>
      </c>
      <c r="S73" s="25">
        <v>245727.58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7" customFormat="1" ht="13.5" customHeight="1">
      <c r="A74" s="20">
        <v>73</v>
      </c>
      <c r="B74" s="9" t="s">
        <v>87</v>
      </c>
      <c r="C74" s="21" t="s">
        <v>19</v>
      </c>
      <c r="D74" s="22">
        <v>73</v>
      </c>
      <c r="E74" s="12">
        <v>53203283.03</v>
      </c>
      <c r="F74" s="23">
        <v>25</v>
      </c>
      <c r="G74" s="16">
        <v>26104632.47</v>
      </c>
      <c r="H74" s="23">
        <v>36</v>
      </c>
      <c r="I74" s="16">
        <v>53656507.73</v>
      </c>
      <c r="J74" s="23">
        <v>54</v>
      </c>
      <c r="K74" s="16">
        <v>62300804.58</v>
      </c>
      <c r="L74" s="23">
        <v>21</v>
      </c>
      <c r="M74" s="16">
        <v>12505862.08</v>
      </c>
      <c r="N74" s="23">
        <v>45</v>
      </c>
      <c r="O74" s="24">
        <v>17170197.97</v>
      </c>
      <c r="P74" s="23">
        <v>94</v>
      </c>
      <c r="Q74" s="24">
        <v>280</v>
      </c>
      <c r="R74" s="23">
        <v>196</v>
      </c>
      <c r="S74" s="25">
        <v>0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7" customFormat="1" ht="13.5" customHeight="1">
      <c r="A75" s="20">
        <v>74</v>
      </c>
      <c r="B75" s="9" t="s">
        <v>88</v>
      </c>
      <c r="C75" s="21" t="s">
        <v>13</v>
      </c>
      <c r="D75" s="22">
        <v>74</v>
      </c>
      <c r="E75" s="12">
        <v>52994080.01</v>
      </c>
      <c r="F75" s="23">
        <v>61</v>
      </c>
      <c r="G75" s="16">
        <v>10588533.82</v>
      </c>
      <c r="H75" s="23">
        <v>136</v>
      </c>
      <c r="I75" s="16">
        <v>7592171.63</v>
      </c>
      <c r="J75" s="23">
        <v>136</v>
      </c>
      <c r="K75" s="16">
        <v>17311423.59</v>
      </c>
      <c r="L75" s="23">
        <v>44</v>
      </c>
      <c r="M75" s="16">
        <v>5134590.83</v>
      </c>
      <c r="N75" s="23">
        <v>102</v>
      </c>
      <c r="O75" s="24">
        <v>4313449</v>
      </c>
      <c r="P75" s="23">
        <v>100</v>
      </c>
      <c r="Q75" s="24">
        <v>263</v>
      </c>
      <c r="R75" s="23">
        <v>61</v>
      </c>
      <c r="S75" s="25">
        <v>52843478.48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7" customFormat="1" ht="13.5" customHeight="1">
      <c r="A76" s="20">
        <v>75</v>
      </c>
      <c r="B76" s="9" t="s">
        <v>89</v>
      </c>
      <c r="C76" s="21" t="s">
        <v>13</v>
      </c>
      <c r="D76" s="22">
        <v>75</v>
      </c>
      <c r="E76" s="12">
        <v>52461329.86</v>
      </c>
      <c r="F76" s="23">
        <v>132</v>
      </c>
      <c r="G76" s="16">
        <v>3953404.83</v>
      </c>
      <c r="H76" s="23">
        <v>46</v>
      </c>
      <c r="I76" s="16">
        <v>40762197.67</v>
      </c>
      <c r="J76" s="23">
        <v>56</v>
      </c>
      <c r="K76" s="16">
        <v>59626728.17</v>
      </c>
      <c r="L76" s="23">
        <v>151</v>
      </c>
      <c r="M76" s="16">
        <v>550430.67</v>
      </c>
      <c r="N76" s="23">
        <v>80</v>
      </c>
      <c r="O76" s="24">
        <v>8049944.31</v>
      </c>
      <c r="P76" s="23">
        <v>62</v>
      </c>
      <c r="Q76" s="24">
        <v>410</v>
      </c>
      <c r="R76" s="23">
        <v>70</v>
      </c>
      <c r="S76" s="25">
        <v>42467469.56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7" customFormat="1" ht="13.5" customHeight="1">
      <c r="A77" s="20">
        <v>76</v>
      </c>
      <c r="B77" s="9" t="s">
        <v>90</v>
      </c>
      <c r="C77" s="21" t="s">
        <v>13</v>
      </c>
      <c r="D77" s="22">
        <v>76</v>
      </c>
      <c r="E77" s="12">
        <v>51664338.28</v>
      </c>
      <c r="F77" s="23">
        <v>195</v>
      </c>
      <c r="G77" s="16">
        <v>1162794.56</v>
      </c>
      <c r="H77" s="23">
        <v>181</v>
      </c>
      <c r="I77" s="16">
        <v>3577377.77</v>
      </c>
      <c r="J77" s="23">
        <v>179</v>
      </c>
      <c r="K77" s="16">
        <v>9725846.24</v>
      </c>
      <c r="L77" s="23">
        <v>117</v>
      </c>
      <c r="M77" s="16">
        <v>975385.86</v>
      </c>
      <c r="N77" s="23">
        <v>189</v>
      </c>
      <c r="O77" s="24">
        <v>0</v>
      </c>
      <c r="P77" s="23">
        <v>225</v>
      </c>
      <c r="Q77" s="24">
        <v>20</v>
      </c>
      <c r="R77" s="23">
        <v>197</v>
      </c>
      <c r="S77" s="25">
        <v>0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7" customFormat="1" ht="13.5" customHeight="1">
      <c r="A78" s="20">
        <v>77</v>
      </c>
      <c r="B78" s="9" t="s">
        <v>91</v>
      </c>
      <c r="C78" s="21" t="s">
        <v>13</v>
      </c>
      <c r="D78" s="22">
        <v>77</v>
      </c>
      <c r="E78" s="12">
        <v>51606400</v>
      </c>
      <c r="F78" s="23">
        <v>68</v>
      </c>
      <c r="G78" s="16">
        <v>9783736</v>
      </c>
      <c r="H78" s="23">
        <v>28</v>
      </c>
      <c r="I78" s="16">
        <v>69754121</v>
      </c>
      <c r="J78" s="23">
        <v>41</v>
      </c>
      <c r="K78" s="16">
        <v>84417841</v>
      </c>
      <c r="L78" s="23">
        <v>226</v>
      </c>
      <c r="M78" s="16">
        <v>-910549</v>
      </c>
      <c r="N78" s="23">
        <v>58</v>
      </c>
      <c r="O78" s="24">
        <v>13278800</v>
      </c>
      <c r="P78" s="23">
        <v>25</v>
      </c>
      <c r="Q78" s="24">
        <v>815</v>
      </c>
      <c r="R78" s="23">
        <v>65</v>
      </c>
      <c r="S78" s="25">
        <v>48383633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7" customFormat="1" ht="13.5" customHeight="1">
      <c r="A79" s="20">
        <v>78</v>
      </c>
      <c r="B79" s="9" t="s">
        <v>92</v>
      </c>
      <c r="C79" s="21" t="s">
        <v>13</v>
      </c>
      <c r="D79" s="22">
        <v>78</v>
      </c>
      <c r="E79" s="12">
        <v>51137763.31</v>
      </c>
      <c r="F79" s="23">
        <v>87</v>
      </c>
      <c r="G79" s="16">
        <v>6949978.449999999</v>
      </c>
      <c r="H79" s="23">
        <v>129</v>
      </c>
      <c r="I79" s="16">
        <v>8087162.81</v>
      </c>
      <c r="J79" s="23">
        <v>118</v>
      </c>
      <c r="K79" s="16">
        <v>21048844.62</v>
      </c>
      <c r="L79" s="23">
        <v>164</v>
      </c>
      <c r="M79" s="16">
        <v>281484.73</v>
      </c>
      <c r="N79" s="23">
        <v>27</v>
      </c>
      <c r="O79" s="24">
        <v>26779069.7</v>
      </c>
      <c r="P79" s="23">
        <v>140</v>
      </c>
      <c r="Q79" s="24">
        <v>172</v>
      </c>
      <c r="R79" s="23">
        <v>62</v>
      </c>
      <c r="S79" s="25">
        <v>51043142.3</v>
      </c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7" customFormat="1" ht="13.5" customHeight="1">
      <c r="A80" s="20">
        <v>79</v>
      </c>
      <c r="B80" s="9" t="s">
        <v>93</v>
      </c>
      <c r="C80" s="21" t="s">
        <v>13</v>
      </c>
      <c r="D80" s="22">
        <v>79</v>
      </c>
      <c r="E80" s="12">
        <v>50050271.54</v>
      </c>
      <c r="F80" s="23">
        <v>161</v>
      </c>
      <c r="G80" s="16">
        <v>2673656.34</v>
      </c>
      <c r="H80" s="23">
        <v>119</v>
      </c>
      <c r="I80" s="16">
        <v>9748910.19</v>
      </c>
      <c r="J80" s="23">
        <v>140</v>
      </c>
      <c r="K80" s="16">
        <v>14612019.04</v>
      </c>
      <c r="L80" s="23">
        <v>198</v>
      </c>
      <c r="M80" s="16">
        <v>21339.63</v>
      </c>
      <c r="N80" s="23">
        <v>190</v>
      </c>
      <c r="O80" s="24">
        <v>0</v>
      </c>
      <c r="P80" s="23">
        <v>197</v>
      </c>
      <c r="Q80" s="24">
        <v>47</v>
      </c>
      <c r="R80" s="23">
        <v>63</v>
      </c>
      <c r="S80" s="25">
        <v>50042598.81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7" customFormat="1" ht="13.5" customHeight="1">
      <c r="A81" s="20">
        <v>80</v>
      </c>
      <c r="B81" s="9" t="s">
        <v>94</v>
      </c>
      <c r="C81" s="21" t="s">
        <v>13</v>
      </c>
      <c r="D81" s="22">
        <v>80</v>
      </c>
      <c r="E81" s="12">
        <v>49899741.92</v>
      </c>
      <c r="F81" s="23">
        <v>46</v>
      </c>
      <c r="G81" s="16">
        <v>14180195.84</v>
      </c>
      <c r="H81" s="23">
        <v>90</v>
      </c>
      <c r="I81" s="16">
        <v>15296935.58</v>
      </c>
      <c r="J81" s="23">
        <v>117</v>
      </c>
      <c r="K81" s="16">
        <v>21294654.46</v>
      </c>
      <c r="L81" s="23">
        <v>127</v>
      </c>
      <c r="M81" s="16">
        <v>888284.81</v>
      </c>
      <c r="N81" s="23">
        <v>21</v>
      </c>
      <c r="O81" s="24">
        <v>34027212.62</v>
      </c>
      <c r="P81" s="23">
        <v>20</v>
      </c>
      <c r="Q81" s="24">
        <v>950</v>
      </c>
      <c r="R81" s="23">
        <v>64</v>
      </c>
      <c r="S81" s="25">
        <v>48953071.93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7" customFormat="1" ht="13.5" customHeight="1">
      <c r="A82" s="20">
        <v>81</v>
      </c>
      <c r="B82" s="9" t="s">
        <v>95</v>
      </c>
      <c r="C82" s="21" t="s">
        <v>13</v>
      </c>
      <c r="D82" s="22">
        <v>81</v>
      </c>
      <c r="E82" s="12">
        <v>47758785.86</v>
      </c>
      <c r="F82" s="23">
        <v>75</v>
      </c>
      <c r="G82" s="16">
        <v>9152441.55</v>
      </c>
      <c r="H82" s="23">
        <v>49</v>
      </c>
      <c r="I82" s="16">
        <v>39920782</v>
      </c>
      <c r="J82" s="23">
        <v>65</v>
      </c>
      <c r="K82" s="16">
        <v>48399147.9</v>
      </c>
      <c r="L82" s="23">
        <v>86</v>
      </c>
      <c r="M82" s="16">
        <v>1862433.22</v>
      </c>
      <c r="N82" s="23">
        <v>76</v>
      </c>
      <c r="O82" s="24">
        <v>8931686</v>
      </c>
      <c r="P82" s="23">
        <v>47</v>
      </c>
      <c r="Q82" s="24">
        <v>495</v>
      </c>
      <c r="R82" s="23">
        <v>68</v>
      </c>
      <c r="S82" s="25">
        <v>45492603.7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7" customFormat="1" ht="13.5" customHeight="1">
      <c r="A83" s="20">
        <v>82</v>
      </c>
      <c r="B83" s="9" t="s">
        <v>96</v>
      </c>
      <c r="C83" s="21" t="s">
        <v>13</v>
      </c>
      <c r="D83" s="22">
        <v>82</v>
      </c>
      <c r="E83" s="12">
        <v>47236427</v>
      </c>
      <c r="F83" s="23">
        <v>49</v>
      </c>
      <c r="G83" s="16">
        <v>13376475.53</v>
      </c>
      <c r="H83" s="23">
        <v>104</v>
      </c>
      <c r="I83" s="16">
        <v>12605718</v>
      </c>
      <c r="J83" s="23">
        <v>103</v>
      </c>
      <c r="K83" s="16">
        <v>23974564</v>
      </c>
      <c r="L83" s="23">
        <v>113</v>
      </c>
      <c r="M83" s="16">
        <v>1030606</v>
      </c>
      <c r="N83" s="23">
        <v>39</v>
      </c>
      <c r="O83" s="24">
        <v>19123464</v>
      </c>
      <c r="P83" s="23">
        <v>12</v>
      </c>
      <c r="Q83" s="24">
        <v>1197</v>
      </c>
      <c r="R83" s="23">
        <v>66</v>
      </c>
      <c r="S83" s="25">
        <v>47236427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7" customFormat="1" ht="13.5" customHeight="1">
      <c r="A84" s="20">
        <v>83</v>
      </c>
      <c r="B84" s="9" t="s">
        <v>97</v>
      </c>
      <c r="C84" s="21" t="s">
        <v>13</v>
      </c>
      <c r="D84" s="22">
        <v>83</v>
      </c>
      <c r="E84" s="12">
        <v>47031241</v>
      </c>
      <c r="F84" s="23">
        <v>106</v>
      </c>
      <c r="G84" s="16">
        <v>5134158</v>
      </c>
      <c r="H84" s="23">
        <v>111</v>
      </c>
      <c r="I84" s="16">
        <v>11576604</v>
      </c>
      <c r="J84" s="23">
        <v>99</v>
      </c>
      <c r="K84" s="16">
        <v>25458843</v>
      </c>
      <c r="L84" s="23">
        <v>69</v>
      </c>
      <c r="M84" s="16">
        <v>2600284</v>
      </c>
      <c r="N84" s="23">
        <v>52</v>
      </c>
      <c r="O84" s="24">
        <v>15243290</v>
      </c>
      <c r="P84" s="23">
        <v>59</v>
      </c>
      <c r="Q84" s="24">
        <v>426</v>
      </c>
      <c r="R84" s="23">
        <v>74</v>
      </c>
      <c r="S84" s="25">
        <v>39071095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7" customFormat="1" ht="13.5" customHeight="1">
      <c r="A85" s="20">
        <v>84</v>
      </c>
      <c r="B85" s="9" t="s">
        <v>98</v>
      </c>
      <c r="C85" s="21" t="s">
        <v>13</v>
      </c>
      <c r="D85" s="22">
        <v>84</v>
      </c>
      <c r="E85" s="12">
        <v>46827288.4</v>
      </c>
      <c r="F85" s="23">
        <v>139</v>
      </c>
      <c r="G85" s="16">
        <v>3506205.83</v>
      </c>
      <c r="H85" s="23">
        <v>240</v>
      </c>
      <c r="I85" s="16">
        <v>140472.48</v>
      </c>
      <c r="J85" s="23">
        <v>174</v>
      </c>
      <c r="K85" s="16">
        <v>10315129.49</v>
      </c>
      <c r="L85" s="23">
        <v>197</v>
      </c>
      <c r="M85" s="16">
        <v>30901.28</v>
      </c>
      <c r="N85" s="23">
        <v>26</v>
      </c>
      <c r="O85" s="24">
        <v>27586866.18</v>
      </c>
      <c r="P85" s="23">
        <v>77</v>
      </c>
      <c r="Q85" s="24">
        <v>349</v>
      </c>
      <c r="R85" s="23">
        <v>198</v>
      </c>
      <c r="S85" s="25">
        <v>0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7" customFormat="1" ht="13.5" customHeight="1">
      <c r="A86" s="20">
        <v>85</v>
      </c>
      <c r="B86" s="9" t="s">
        <v>99</v>
      </c>
      <c r="C86" s="21" t="s">
        <v>13</v>
      </c>
      <c r="D86" s="22">
        <v>85</v>
      </c>
      <c r="E86" s="12">
        <v>46812540.713251</v>
      </c>
      <c r="F86" s="23">
        <v>121</v>
      </c>
      <c r="G86" s="16">
        <v>4192168.73</v>
      </c>
      <c r="H86" s="23">
        <v>203</v>
      </c>
      <c r="I86" s="16">
        <v>1649332.71</v>
      </c>
      <c r="J86" s="23">
        <v>187</v>
      </c>
      <c r="K86" s="16">
        <v>8877159.13</v>
      </c>
      <c r="L86" s="23">
        <v>154</v>
      </c>
      <c r="M86" s="16">
        <v>482299.96</v>
      </c>
      <c r="N86" s="23">
        <v>191</v>
      </c>
      <c r="O86" s="24">
        <v>0</v>
      </c>
      <c r="P86" s="23">
        <v>68</v>
      </c>
      <c r="Q86" s="24">
        <v>385</v>
      </c>
      <c r="R86" s="23">
        <v>184</v>
      </c>
      <c r="S86" s="25">
        <v>3894413.3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7" customFormat="1" ht="13.5" customHeight="1">
      <c r="A87" s="20">
        <v>86</v>
      </c>
      <c r="B87" s="9" t="s">
        <v>100</v>
      </c>
      <c r="C87" s="21" t="s">
        <v>13</v>
      </c>
      <c r="D87" s="22">
        <v>86</v>
      </c>
      <c r="E87" s="12">
        <v>46452131.18</v>
      </c>
      <c r="F87" s="23">
        <v>127</v>
      </c>
      <c r="G87" s="16">
        <v>4012727.82</v>
      </c>
      <c r="H87" s="23">
        <v>33</v>
      </c>
      <c r="I87" s="16">
        <v>57015900.24</v>
      </c>
      <c r="J87" s="23">
        <v>50</v>
      </c>
      <c r="K87" s="16">
        <v>67554261.47</v>
      </c>
      <c r="L87" s="23">
        <v>91</v>
      </c>
      <c r="M87" s="16">
        <v>1635336.14</v>
      </c>
      <c r="N87" s="23">
        <v>125</v>
      </c>
      <c r="O87" s="24">
        <v>2014571.9</v>
      </c>
      <c r="P87" s="23">
        <v>36</v>
      </c>
      <c r="Q87" s="24">
        <v>643</v>
      </c>
      <c r="R87" s="23">
        <v>69</v>
      </c>
      <c r="S87" s="25">
        <v>43594371.98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7" customFormat="1" ht="13.5" customHeight="1">
      <c r="A88" s="20">
        <v>87</v>
      </c>
      <c r="B88" s="9" t="s">
        <v>101</v>
      </c>
      <c r="C88" s="21" t="s">
        <v>13</v>
      </c>
      <c r="D88" s="22">
        <v>87</v>
      </c>
      <c r="E88" s="12">
        <v>45754624.34</v>
      </c>
      <c r="F88" s="23">
        <v>78</v>
      </c>
      <c r="G88" s="16">
        <v>8682305.639999999</v>
      </c>
      <c r="H88" s="23">
        <v>100</v>
      </c>
      <c r="I88" s="16">
        <v>12803920.5</v>
      </c>
      <c r="J88" s="23">
        <v>112</v>
      </c>
      <c r="K88" s="16">
        <v>22280230.27</v>
      </c>
      <c r="L88" s="23">
        <v>163</v>
      </c>
      <c r="M88" s="27">
        <v>296435.53</v>
      </c>
      <c r="N88" s="23">
        <v>28</v>
      </c>
      <c r="O88" s="24">
        <v>26558660.91</v>
      </c>
      <c r="P88" s="23">
        <v>61</v>
      </c>
      <c r="Q88" s="24">
        <v>411</v>
      </c>
      <c r="R88" s="23">
        <v>67</v>
      </c>
      <c r="S88" s="25">
        <v>45748624.34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7" customFormat="1" ht="13.5" customHeight="1">
      <c r="A89" s="20">
        <v>88</v>
      </c>
      <c r="B89" s="9" t="s">
        <v>102</v>
      </c>
      <c r="C89" s="21" t="s">
        <v>13</v>
      </c>
      <c r="D89" s="22">
        <v>88</v>
      </c>
      <c r="E89" s="12">
        <v>42694063</v>
      </c>
      <c r="F89" s="23">
        <v>95</v>
      </c>
      <c r="G89" s="16">
        <v>6162757.27</v>
      </c>
      <c r="H89" s="23">
        <v>59</v>
      </c>
      <c r="I89" s="16">
        <v>31085553.65</v>
      </c>
      <c r="J89" s="23">
        <v>82</v>
      </c>
      <c r="K89" s="16">
        <v>35438010.28</v>
      </c>
      <c r="L89" s="23">
        <v>73</v>
      </c>
      <c r="M89" s="27">
        <v>2479557</v>
      </c>
      <c r="N89" s="23">
        <v>103</v>
      </c>
      <c r="O89" s="24">
        <v>4250000</v>
      </c>
      <c r="P89" s="23">
        <v>134</v>
      </c>
      <c r="Q89" s="24">
        <v>183</v>
      </c>
      <c r="R89" s="23">
        <v>100</v>
      </c>
      <c r="S89" s="25">
        <v>26444986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7" customFormat="1" ht="13.5" customHeight="1">
      <c r="A90" s="20">
        <v>89</v>
      </c>
      <c r="B90" s="9" t="s">
        <v>103</v>
      </c>
      <c r="C90" s="21" t="s">
        <v>13</v>
      </c>
      <c r="D90" s="22">
        <v>89</v>
      </c>
      <c r="E90" s="12">
        <v>42567836.27</v>
      </c>
      <c r="F90" s="23">
        <v>71</v>
      </c>
      <c r="G90" s="16">
        <v>9656940.530000001</v>
      </c>
      <c r="H90" s="23">
        <v>66</v>
      </c>
      <c r="I90" s="16">
        <v>24891871.34</v>
      </c>
      <c r="J90" s="23">
        <v>49</v>
      </c>
      <c r="K90" s="16">
        <v>68583560</v>
      </c>
      <c r="L90" s="23">
        <v>118</v>
      </c>
      <c r="M90" s="27">
        <v>7350192</v>
      </c>
      <c r="N90" s="23">
        <v>33</v>
      </c>
      <c r="O90" s="24">
        <v>21097725</v>
      </c>
      <c r="P90" s="23">
        <v>73</v>
      </c>
      <c r="Q90" s="24">
        <v>355</v>
      </c>
      <c r="R90" s="23">
        <v>72</v>
      </c>
      <c r="S90" s="25">
        <v>39338845.46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7" customFormat="1" ht="13.5" customHeight="1">
      <c r="A91" s="20">
        <v>90</v>
      </c>
      <c r="B91" s="9" t="s">
        <v>104</v>
      </c>
      <c r="C91" s="21" t="s">
        <v>13</v>
      </c>
      <c r="D91" s="22">
        <v>90</v>
      </c>
      <c r="E91" s="12">
        <v>42533825.59</v>
      </c>
      <c r="F91" s="23">
        <v>247</v>
      </c>
      <c r="G91" s="16">
        <v>-1946862.71</v>
      </c>
      <c r="H91" s="23">
        <v>25</v>
      </c>
      <c r="I91" s="16">
        <v>73703692.083</v>
      </c>
      <c r="J91" s="23">
        <v>24</v>
      </c>
      <c r="K91" s="16">
        <v>136900846.81</v>
      </c>
      <c r="L91" s="23">
        <v>246</v>
      </c>
      <c r="M91" s="16">
        <v>-7222255.52</v>
      </c>
      <c r="N91" s="23">
        <v>38</v>
      </c>
      <c r="O91" s="24">
        <v>19160750</v>
      </c>
      <c r="P91" s="23">
        <v>54</v>
      </c>
      <c r="Q91" s="24">
        <v>460</v>
      </c>
      <c r="R91" s="23">
        <v>80</v>
      </c>
      <c r="S91" s="25">
        <v>36050155.78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7" customFormat="1" ht="13.5" customHeight="1">
      <c r="A92" s="20">
        <v>91</v>
      </c>
      <c r="B92" s="9" t="s">
        <v>105</v>
      </c>
      <c r="C92" s="21" t="s">
        <v>13</v>
      </c>
      <c r="D92" s="22">
        <v>91</v>
      </c>
      <c r="E92" s="12">
        <v>40893418.36</v>
      </c>
      <c r="F92" s="23">
        <v>26</v>
      </c>
      <c r="G92" s="16">
        <v>25658416.73</v>
      </c>
      <c r="H92" s="23">
        <v>40</v>
      </c>
      <c r="I92" s="16">
        <v>49154216.07</v>
      </c>
      <c r="J92" s="23">
        <v>47</v>
      </c>
      <c r="K92" s="16">
        <v>71723420.1</v>
      </c>
      <c r="L92" s="23">
        <v>9</v>
      </c>
      <c r="M92" s="16">
        <v>20686663.62</v>
      </c>
      <c r="N92" s="23">
        <v>43</v>
      </c>
      <c r="O92" s="24">
        <v>18433803</v>
      </c>
      <c r="P92" s="23">
        <v>98</v>
      </c>
      <c r="Q92" s="24">
        <v>268</v>
      </c>
      <c r="R92" s="23">
        <v>73</v>
      </c>
      <c r="S92" s="25">
        <v>39197587.07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7" customFormat="1" ht="13.5" customHeight="1">
      <c r="A93" s="20">
        <v>92</v>
      </c>
      <c r="B93" s="9" t="s">
        <v>106</v>
      </c>
      <c r="C93" s="21" t="s">
        <v>13</v>
      </c>
      <c r="D93" s="22">
        <v>92</v>
      </c>
      <c r="E93" s="12">
        <v>40089816.32</v>
      </c>
      <c r="F93" s="23">
        <v>48</v>
      </c>
      <c r="G93" s="16">
        <v>13688795.68</v>
      </c>
      <c r="H93" s="23">
        <v>35</v>
      </c>
      <c r="I93" s="16">
        <v>53708356.32</v>
      </c>
      <c r="J93" s="23">
        <v>55</v>
      </c>
      <c r="K93" s="16">
        <v>61573906.71</v>
      </c>
      <c r="L93" s="23">
        <v>30</v>
      </c>
      <c r="M93" s="16">
        <v>8514605.98</v>
      </c>
      <c r="N93" s="23">
        <v>139</v>
      </c>
      <c r="O93" s="24">
        <v>808615.04</v>
      </c>
      <c r="P93" s="23">
        <v>50</v>
      </c>
      <c r="Q93" s="24">
        <v>480</v>
      </c>
      <c r="R93" s="23">
        <v>71</v>
      </c>
      <c r="S93" s="25">
        <v>40089816.32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s="7" customFormat="1" ht="13.5" customHeight="1">
      <c r="A94" s="20">
        <v>93</v>
      </c>
      <c r="B94" s="9" t="s">
        <v>107</v>
      </c>
      <c r="C94" s="21" t="s">
        <v>13</v>
      </c>
      <c r="D94" s="22">
        <v>93</v>
      </c>
      <c r="E94" s="12">
        <v>39051288.22</v>
      </c>
      <c r="F94" s="23">
        <v>60</v>
      </c>
      <c r="G94" s="16">
        <v>10703874.52</v>
      </c>
      <c r="H94" s="23">
        <v>64</v>
      </c>
      <c r="I94" s="16">
        <v>25790782.09</v>
      </c>
      <c r="J94" s="23">
        <v>87</v>
      </c>
      <c r="K94" s="16">
        <v>32550772.34</v>
      </c>
      <c r="L94" s="23">
        <v>65</v>
      </c>
      <c r="M94" s="16">
        <v>3084523.83</v>
      </c>
      <c r="N94" s="23">
        <v>148</v>
      </c>
      <c r="O94" s="24">
        <v>571414</v>
      </c>
      <c r="P94" s="23">
        <v>40</v>
      </c>
      <c r="Q94" s="24">
        <v>550</v>
      </c>
      <c r="R94" s="23">
        <v>75</v>
      </c>
      <c r="S94" s="25">
        <v>39051288.22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s="7" customFormat="1" ht="13.5" customHeight="1">
      <c r="A95" s="20">
        <v>94</v>
      </c>
      <c r="B95" s="9" t="s">
        <v>108</v>
      </c>
      <c r="C95" s="21" t="s">
        <v>13</v>
      </c>
      <c r="D95" s="22">
        <v>94</v>
      </c>
      <c r="E95" s="12">
        <v>38878301.71</v>
      </c>
      <c r="F95" s="23">
        <v>69</v>
      </c>
      <c r="G95" s="16">
        <v>9715913.870000001</v>
      </c>
      <c r="H95" s="23">
        <v>80</v>
      </c>
      <c r="I95" s="16">
        <v>18273049.18</v>
      </c>
      <c r="J95" s="23">
        <v>107</v>
      </c>
      <c r="K95" s="16">
        <v>23166580.47</v>
      </c>
      <c r="L95" s="23">
        <v>38</v>
      </c>
      <c r="M95" s="16">
        <v>6030099.99</v>
      </c>
      <c r="N95" s="23">
        <v>84</v>
      </c>
      <c r="O95" s="24">
        <v>7200000</v>
      </c>
      <c r="P95" s="23">
        <v>154</v>
      </c>
      <c r="Q95" s="24">
        <v>154</v>
      </c>
      <c r="R95" s="23">
        <v>83</v>
      </c>
      <c r="S95" s="25">
        <v>35068228.14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7" customFormat="1" ht="13.5" customHeight="1">
      <c r="A96" s="20">
        <v>95</v>
      </c>
      <c r="B96" s="9" t="s">
        <v>109</v>
      </c>
      <c r="C96" s="21" t="s">
        <v>13</v>
      </c>
      <c r="D96" s="22">
        <v>95</v>
      </c>
      <c r="E96" s="12">
        <v>38787873.91</v>
      </c>
      <c r="F96" s="23">
        <v>160</v>
      </c>
      <c r="G96" s="16">
        <v>2697858.47</v>
      </c>
      <c r="H96" s="23">
        <v>217</v>
      </c>
      <c r="I96" s="16">
        <v>1160614.15</v>
      </c>
      <c r="J96" s="23">
        <v>185</v>
      </c>
      <c r="K96" s="16">
        <v>8978172.56</v>
      </c>
      <c r="L96" s="23">
        <v>125</v>
      </c>
      <c r="M96" s="16">
        <v>909403.14</v>
      </c>
      <c r="N96" s="23">
        <v>192</v>
      </c>
      <c r="O96" s="24">
        <v>0</v>
      </c>
      <c r="P96" s="23">
        <v>180</v>
      </c>
      <c r="Q96" s="24">
        <v>86</v>
      </c>
      <c r="R96" s="23">
        <v>199</v>
      </c>
      <c r="S96" s="25">
        <v>0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s="7" customFormat="1" ht="13.5" customHeight="1">
      <c r="A97" s="20">
        <v>96</v>
      </c>
      <c r="B97" s="9" t="s">
        <v>110</v>
      </c>
      <c r="C97" s="21" t="s">
        <v>13</v>
      </c>
      <c r="D97" s="22">
        <v>96</v>
      </c>
      <c r="E97" s="12">
        <v>38254088.71</v>
      </c>
      <c r="F97" s="23">
        <v>104</v>
      </c>
      <c r="G97" s="16">
        <v>5583948</v>
      </c>
      <c r="H97" s="23">
        <v>123</v>
      </c>
      <c r="I97" s="16">
        <v>9299487.63</v>
      </c>
      <c r="J97" s="23">
        <v>78</v>
      </c>
      <c r="K97" s="16">
        <v>36492947</v>
      </c>
      <c r="L97" s="23">
        <v>83</v>
      </c>
      <c r="M97" s="16" t="s">
        <v>17</v>
      </c>
      <c r="N97" s="23">
        <v>30</v>
      </c>
      <c r="O97" s="24">
        <v>22968885</v>
      </c>
      <c r="P97" s="23">
        <v>79</v>
      </c>
      <c r="Q97" s="24">
        <v>338</v>
      </c>
      <c r="R97" s="23">
        <v>76</v>
      </c>
      <c r="S97" s="25">
        <v>37818394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7" customFormat="1" ht="13.5" customHeight="1">
      <c r="A98" s="20">
        <v>97</v>
      </c>
      <c r="B98" s="9" t="s">
        <v>111</v>
      </c>
      <c r="C98" s="21" t="s">
        <v>13</v>
      </c>
      <c r="D98" s="22">
        <v>97</v>
      </c>
      <c r="E98" s="12">
        <v>38106942.7</v>
      </c>
      <c r="F98" s="23">
        <v>73</v>
      </c>
      <c r="G98" s="16">
        <v>9402856.36</v>
      </c>
      <c r="H98" s="23">
        <v>113</v>
      </c>
      <c r="I98" s="16">
        <v>11130265.55</v>
      </c>
      <c r="J98" s="23">
        <v>111</v>
      </c>
      <c r="K98" s="16">
        <v>22316419.89</v>
      </c>
      <c r="L98" s="23">
        <v>56</v>
      </c>
      <c r="M98" s="16">
        <v>3728821.16</v>
      </c>
      <c r="N98" s="23">
        <v>127</v>
      </c>
      <c r="O98" s="24">
        <v>1505837.15</v>
      </c>
      <c r="P98" s="23">
        <v>90</v>
      </c>
      <c r="Q98" s="24">
        <v>291</v>
      </c>
      <c r="R98" s="23">
        <v>81</v>
      </c>
      <c r="S98" s="25">
        <v>35857728.09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7" customFormat="1" ht="13.5" customHeight="1">
      <c r="A99" s="20">
        <v>98</v>
      </c>
      <c r="B99" s="9" t="s">
        <v>112</v>
      </c>
      <c r="C99" s="21" t="s">
        <v>13</v>
      </c>
      <c r="D99" s="22">
        <v>98</v>
      </c>
      <c r="E99" s="12">
        <v>37658371.87</v>
      </c>
      <c r="F99" s="23">
        <v>59</v>
      </c>
      <c r="G99" s="16">
        <v>10839916.23</v>
      </c>
      <c r="H99" s="23">
        <v>63</v>
      </c>
      <c r="I99" s="16">
        <v>25936714.87</v>
      </c>
      <c r="J99" s="23">
        <v>62</v>
      </c>
      <c r="K99" s="16">
        <v>49968798.41</v>
      </c>
      <c r="L99" s="23">
        <v>36</v>
      </c>
      <c r="M99" s="16">
        <v>6797889.69</v>
      </c>
      <c r="N99" s="23">
        <v>193</v>
      </c>
      <c r="O99" s="24">
        <v>0</v>
      </c>
      <c r="P99" s="23">
        <v>65</v>
      </c>
      <c r="Q99" s="24">
        <v>402</v>
      </c>
      <c r="R99" s="23">
        <v>77</v>
      </c>
      <c r="S99" s="25">
        <v>37121252.09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7" customFormat="1" ht="13.5" customHeight="1">
      <c r="A100" s="20">
        <v>99</v>
      </c>
      <c r="B100" s="9" t="s">
        <v>113</v>
      </c>
      <c r="C100" s="21" t="s">
        <v>13</v>
      </c>
      <c r="D100" s="22">
        <v>99</v>
      </c>
      <c r="E100" s="12">
        <v>36558137.25</v>
      </c>
      <c r="F100" s="23">
        <v>50</v>
      </c>
      <c r="G100" s="16">
        <v>12581854.43</v>
      </c>
      <c r="H100" s="23">
        <v>82</v>
      </c>
      <c r="I100" s="16">
        <v>17447836</v>
      </c>
      <c r="J100" s="23">
        <v>113</v>
      </c>
      <c r="K100" s="16">
        <v>21609493</v>
      </c>
      <c r="L100" s="23">
        <v>29</v>
      </c>
      <c r="M100" s="16" t="s">
        <v>17</v>
      </c>
      <c r="N100" s="23">
        <v>32</v>
      </c>
      <c r="O100" s="24">
        <v>21655000</v>
      </c>
      <c r="P100" s="23">
        <v>160</v>
      </c>
      <c r="Q100" s="24">
        <v>140</v>
      </c>
      <c r="R100" s="23">
        <v>82</v>
      </c>
      <c r="S100" s="25">
        <v>35490400.94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s="7" customFormat="1" ht="13.5" customHeight="1">
      <c r="A101" s="20">
        <v>100</v>
      </c>
      <c r="B101" s="9" t="s">
        <v>114</v>
      </c>
      <c r="C101" s="21" t="s">
        <v>13</v>
      </c>
      <c r="D101" s="22">
        <v>100</v>
      </c>
      <c r="E101" s="12">
        <v>36388616.12</v>
      </c>
      <c r="F101" s="23">
        <v>120</v>
      </c>
      <c r="G101" s="16">
        <v>4224966.91</v>
      </c>
      <c r="H101" s="23">
        <v>51</v>
      </c>
      <c r="I101" s="16">
        <v>39066293.06</v>
      </c>
      <c r="J101" s="23">
        <v>51</v>
      </c>
      <c r="K101" s="16">
        <v>65431564.82</v>
      </c>
      <c r="L101" s="23">
        <v>103</v>
      </c>
      <c r="M101" s="16">
        <v>1249391.69</v>
      </c>
      <c r="N101" s="23">
        <v>159</v>
      </c>
      <c r="O101" s="24">
        <v>105448.86</v>
      </c>
      <c r="P101" s="23">
        <v>89</v>
      </c>
      <c r="Q101" s="24">
        <v>295</v>
      </c>
      <c r="R101" s="23">
        <v>79</v>
      </c>
      <c r="S101" s="25">
        <v>36139280.99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s="7" customFormat="1" ht="13.5" customHeight="1">
      <c r="A102" s="20">
        <v>101</v>
      </c>
      <c r="B102" s="9" t="s">
        <v>115</v>
      </c>
      <c r="C102" s="21" t="s">
        <v>13</v>
      </c>
      <c r="D102" s="22">
        <v>101</v>
      </c>
      <c r="E102" s="12">
        <v>36239680.88</v>
      </c>
      <c r="F102" s="23">
        <v>141</v>
      </c>
      <c r="G102" s="16">
        <v>3461152.16</v>
      </c>
      <c r="H102" s="23">
        <v>125</v>
      </c>
      <c r="I102" s="16">
        <v>8788896.6</v>
      </c>
      <c r="J102" s="23">
        <v>158</v>
      </c>
      <c r="K102" s="16">
        <v>12852199.66</v>
      </c>
      <c r="L102" s="23">
        <v>85</v>
      </c>
      <c r="M102" s="16">
        <v>1900652.55</v>
      </c>
      <c r="N102" s="23">
        <v>92</v>
      </c>
      <c r="O102" s="24">
        <v>6596707.73</v>
      </c>
      <c r="P102" s="23">
        <v>187</v>
      </c>
      <c r="Q102" s="24">
        <v>68</v>
      </c>
      <c r="R102" s="23">
        <v>78</v>
      </c>
      <c r="S102" s="25">
        <v>36239680.88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s="7" customFormat="1" ht="13.5" customHeight="1">
      <c r="A103" s="20">
        <v>102</v>
      </c>
      <c r="B103" s="9" t="s">
        <v>116</v>
      </c>
      <c r="C103" s="21" t="s">
        <v>13</v>
      </c>
      <c r="D103" s="22">
        <v>102</v>
      </c>
      <c r="E103" s="12">
        <v>35836466.93</v>
      </c>
      <c r="F103" s="23">
        <v>190</v>
      </c>
      <c r="G103" s="16">
        <v>1339231.87</v>
      </c>
      <c r="H103" s="23">
        <v>186</v>
      </c>
      <c r="I103" s="16">
        <v>2879254.79</v>
      </c>
      <c r="J103" s="23">
        <v>211</v>
      </c>
      <c r="K103" s="16">
        <v>4931722.4</v>
      </c>
      <c r="L103" s="23">
        <v>116</v>
      </c>
      <c r="M103" s="16">
        <v>991281.01</v>
      </c>
      <c r="N103" s="23">
        <v>194</v>
      </c>
      <c r="O103" s="24">
        <v>0</v>
      </c>
      <c r="P103" s="23">
        <v>198</v>
      </c>
      <c r="Q103" s="24">
        <v>47</v>
      </c>
      <c r="R103" s="23">
        <v>200</v>
      </c>
      <c r="S103" s="25">
        <v>0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7" customFormat="1" ht="13.5" customHeight="1">
      <c r="A104" s="20">
        <v>103</v>
      </c>
      <c r="B104" s="9" t="s">
        <v>117</v>
      </c>
      <c r="C104" s="21" t="s">
        <v>13</v>
      </c>
      <c r="D104" s="22">
        <v>103</v>
      </c>
      <c r="E104" s="12">
        <v>34757668.55</v>
      </c>
      <c r="F104" s="23">
        <v>67</v>
      </c>
      <c r="G104" s="29">
        <v>9806332.14</v>
      </c>
      <c r="H104" s="23">
        <v>135</v>
      </c>
      <c r="I104" s="16">
        <v>7625013.37</v>
      </c>
      <c r="J104" s="23">
        <v>104</v>
      </c>
      <c r="K104" s="16">
        <v>23827609.48</v>
      </c>
      <c r="L104" s="23">
        <v>50</v>
      </c>
      <c r="M104" s="16">
        <v>4438231.28</v>
      </c>
      <c r="N104" s="23">
        <v>62</v>
      </c>
      <c r="O104" s="24">
        <v>11486452.56</v>
      </c>
      <c r="P104" s="23">
        <v>99</v>
      </c>
      <c r="Q104" s="24">
        <v>268</v>
      </c>
      <c r="R104" s="23">
        <v>85</v>
      </c>
      <c r="S104" s="25">
        <v>33602378.78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7" customFormat="1" ht="13.5" customHeight="1">
      <c r="A105" s="20">
        <v>104</v>
      </c>
      <c r="B105" s="9" t="s">
        <v>118</v>
      </c>
      <c r="C105" s="21" t="s">
        <v>13</v>
      </c>
      <c r="D105" s="22">
        <v>104</v>
      </c>
      <c r="E105" s="12">
        <v>34728962.81</v>
      </c>
      <c r="F105" s="23">
        <v>79</v>
      </c>
      <c r="G105" s="16">
        <v>8399346.330000002</v>
      </c>
      <c r="H105" s="23">
        <v>110</v>
      </c>
      <c r="I105" s="16">
        <v>11660469.22</v>
      </c>
      <c r="J105" s="23">
        <v>129</v>
      </c>
      <c r="K105" s="16">
        <v>19096256.51</v>
      </c>
      <c r="L105" s="23">
        <v>106</v>
      </c>
      <c r="M105" s="16">
        <v>1205712.59</v>
      </c>
      <c r="N105" s="23">
        <v>98</v>
      </c>
      <c r="O105" s="24">
        <v>5772916.49</v>
      </c>
      <c r="P105" s="23">
        <v>108</v>
      </c>
      <c r="Q105" s="24">
        <v>245</v>
      </c>
      <c r="R105" s="23">
        <v>126</v>
      </c>
      <c r="S105" s="25">
        <v>18941003.98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7" customFormat="1" ht="13.5" customHeight="1">
      <c r="A106" s="20">
        <v>105</v>
      </c>
      <c r="B106" s="9" t="s">
        <v>119</v>
      </c>
      <c r="C106" s="21" t="s">
        <v>13</v>
      </c>
      <c r="D106" s="22">
        <v>105</v>
      </c>
      <c r="E106" s="12">
        <v>34504017.08</v>
      </c>
      <c r="F106" s="23">
        <v>116</v>
      </c>
      <c r="G106" s="16">
        <v>4637225.92</v>
      </c>
      <c r="H106" s="23">
        <v>97</v>
      </c>
      <c r="I106" s="16">
        <v>13401516.96</v>
      </c>
      <c r="J106" s="23">
        <v>91</v>
      </c>
      <c r="K106" s="16">
        <v>29461095.56</v>
      </c>
      <c r="L106" s="23">
        <v>129</v>
      </c>
      <c r="M106" s="16">
        <v>849468.31</v>
      </c>
      <c r="N106" s="23">
        <v>44</v>
      </c>
      <c r="O106" s="24">
        <v>17339210.45</v>
      </c>
      <c r="P106" s="23">
        <v>70</v>
      </c>
      <c r="Q106" s="24">
        <v>370</v>
      </c>
      <c r="R106" s="23">
        <v>84</v>
      </c>
      <c r="S106" s="25">
        <v>34502017.08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7" customFormat="1" ht="13.5" customHeight="1">
      <c r="A107" s="20">
        <v>106</v>
      </c>
      <c r="B107" s="9" t="s">
        <v>120</v>
      </c>
      <c r="C107" s="21" t="s">
        <v>37</v>
      </c>
      <c r="D107" s="22">
        <v>106</v>
      </c>
      <c r="E107" s="12">
        <v>33943080.04</v>
      </c>
      <c r="F107" s="23">
        <v>84</v>
      </c>
      <c r="G107" s="16">
        <v>7512468.640000001</v>
      </c>
      <c r="H107" s="23">
        <v>96</v>
      </c>
      <c r="I107" s="16">
        <v>14132557.17</v>
      </c>
      <c r="J107" s="23">
        <v>128</v>
      </c>
      <c r="K107" s="16">
        <v>19227457.18</v>
      </c>
      <c r="L107" s="23">
        <v>68</v>
      </c>
      <c r="M107" s="16">
        <v>2699421.47</v>
      </c>
      <c r="N107" s="23">
        <v>99</v>
      </c>
      <c r="O107" s="24">
        <v>5590585.83</v>
      </c>
      <c r="P107" s="23">
        <v>56</v>
      </c>
      <c r="Q107" s="24">
        <v>445</v>
      </c>
      <c r="R107" s="23">
        <v>91</v>
      </c>
      <c r="S107" s="25">
        <v>30789851.53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7" customFormat="1" ht="13.5" customHeight="1">
      <c r="A108" s="20">
        <v>107</v>
      </c>
      <c r="B108" s="9" t="s">
        <v>121</v>
      </c>
      <c r="C108" s="21" t="s">
        <v>13</v>
      </c>
      <c r="D108" s="22">
        <v>107</v>
      </c>
      <c r="E108" s="12">
        <v>33638813.95</v>
      </c>
      <c r="F108" s="23">
        <v>137</v>
      </c>
      <c r="G108" s="16">
        <v>3591183.04</v>
      </c>
      <c r="H108" s="23">
        <v>187</v>
      </c>
      <c r="I108" s="16">
        <v>2806670</v>
      </c>
      <c r="J108" s="23">
        <v>172</v>
      </c>
      <c r="K108" s="16">
        <v>10866781</v>
      </c>
      <c r="L108" s="23">
        <v>178</v>
      </c>
      <c r="M108" s="16">
        <v>197576.48</v>
      </c>
      <c r="N108" s="23">
        <v>195</v>
      </c>
      <c r="O108" s="24">
        <v>0</v>
      </c>
      <c r="P108" s="23">
        <v>80</v>
      </c>
      <c r="Q108" s="24">
        <v>338</v>
      </c>
      <c r="R108" s="23">
        <v>89</v>
      </c>
      <c r="S108" s="25">
        <v>31781099.3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s="7" customFormat="1" ht="13.5" customHeight="1">
      <c r="A109" s="20">
        <v>108</v>
      </c>
      <c r="B109" s="9" t="s">
        <v>122</v>
      </c>
      <c r="C109" s="21" t="s">
        <v>13</v>
      </c>
      <c r="D109" s="22">
        <v>108</v>
      </c>
      <c r="E109" s="12">
        <v>33231884.46</v>
      </c>
      <c r="F109" s="23">
        <v>99</v>
      </c>
      <c r="G109" s="16">
        <v>5847126.1</v>
      </c>
      <c r="H109" s="23">
        <v>108</v>
      </c>
      <c r="I109" s="16">
        <v>12168176.96</v>
      </c>
      <c r="J109" s="23">
        <v>123</v>
      </c>
      <c r="K109" s="16">
        <v>19764248.89</v>
      </c>
      <c r="L109" s="23">
        <v>55</v>
      </c>
      <c r="M109" s="16">
        <v>3865287.38</v>
      </c>
      <c r="N109" s="23">
        <v>154</v>
      </c>
      <c r="O109" s="24">
        <v>326158.94</v>
      </c>
      <c r="P109" s="23">
        <v>209</v>
      </c>
      <c r="Q109" s="24">
        <v>40</v>
      </c>
      <c r="R109" s="23">
        <v>86</v>
      </c>
      <c r="S109" s="25">
        <v>33231884.46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s="7" customFormat="1" ht="13.5" customHeight="1">
      <c r="A110" s="20">
        <v>109</v>
      </c>
      <c r="B110" s="9" t="s">
        <v>123</v>
      </c>
      <c r="C110" s="21" t="s">
        <v>13</v>
      </c>
      <c r="D110" s="22">
        <v>109</v>
      </c>
      <c r="E110" s="12">
        <v>32641505.06</v>
      </c>
      <c r="F110" s="23">
        <v>173</v>
      </c>
      <c r="G110" s="16">
        <v>2053150.13</v>
      </c>
      <c r="H110" s="23">
        <v>131</v>
      </c>
      <c r="I110" s="16">
        <v>7798718.17</v>
      </c>
      <c r="J110" s="23">
        <v>168</v>
      </c>
      <c r="K110" s="16">
        <v>11574603.12</v>
      </c>
      <c r="L110" s="23">
        <v>96</v>
      </c>
      <c r="M110" s="16">
        <v>1422629.53</v>
      </c>
      <c r="N110" s="23">
        <v>169</v>
      </c>
      <c r="O110" s="24">
        <v>16152</v>
      </c>
      <c r="P110" s="23">
        <v>205</v>
      </c>
      <c r="Q110" s="24">
        <v>44</v>
      </c>
      <c r="R110" s="23">
        <v>201</v>
      </c>
      <c r="S110" s="25">
        <v>0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s="7" customFormat="1" ht="13.5" customHeight="1">
      <c r="A111" s="20">
        <v>110</v>
      </c>
      <c r="B111" s="9" t="s">
        <v>124</v>
      </c>
      <c r="C111" s="21" t="s">
        <v>13</v>
      </c>
      <c r="D111" s="22">
        <v>110</v>
      </c>
      <c r="E111" s="12">
        <v>31988668.68</v>
      </c>
      <c r="F111" s="23">
        <v>74</v>
      </c>
      <c r="G111" s="16">
        <v>9156040.790000001</v>
      </c>
      <c r="H111" s="23">
        <v>74</v>
      </c>
      <c r="I111" s="16">
        <v>20573800.35</v>
      </c>
      <c r="J111" s="23">
        <v>72</v>
      </c>
      <c r="K111" s="16">
        <v>43259247.74</v>
      </c>
      <c r="L111" s="23">
        <v>182</v>
      </c>
      <c r="M111" s="16">
        <v>157148.63</v>
      </c>
      <c r="N111" s="23">
        <v>79</v>
      </c>
      <c r="O111" s="24">
        <v>8096522</v>
      </c>
      <c r="P111" s="23">
        <v>41</v>
      </c>
      <c r="Q111" s="24">
        <v>546</v>
      </c>
      <c r="R111" s="23">
        <v>92</v>
      </c>
      <c r="S111" s="25">
        <v>30780231.72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7" customFormat="1" ht="13.5" customHeight="1">
      <c r="A112" s="20">
        <v>111</v>
      </c>
      <c r="B112" s="9" t="s">
        <v>125</v>
      </c>
      <c r="C112" s="21" t="s">
        <v>13</v>
      </c>
      <c r="D112" s="22">
        <v>111</v>
      </c>
      <c r="E112" s="12">
        <v>31878516.11</v>
      </c>
      <c r="F112" s="23">
        <v>82</v>
      </c>
      <c r="G112" s="16">
        <v>8241952.58</v>
      </c>
      <c r="H112" s="23">
        <v>138</v>
      </c>
      <c r="I112" s="16">
        <v>7377933.58</v>
      </c>
      <c r="J112" s="23">
        <v>154</v>
      </c>
      <c r="K112" s="16">
        <v>13000709.02</v>
      </c>
      <c r="L112" s="23">
        <v>76</v>
      </c>
      <c r="M112" s="16">
        <v>2160332.35</v>
      </c>
      <c r="N112" s="23">
        <v>123</v>
      </c>
      <c r="O112" s="24">
        <v>2060638.18</v>
      </c>
      <c r="P112" s="23">
        <v>31</v>
      </c>
      <c r="Q112" s="24">
        <v>731</v>
      </c>
      <c r="R112" s="23">
        <v>88</v>
      </c>
      <c r="S112" s="25">
        <v>31916713.27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7" customFormat="1" ht="13.5" customHeight="1">
      <c r="A113" s="20">
        <v>112</v>
      </c>
      <c r="B113" s="9" t="s">
        <v>126</v>
      </c>
      <c r="C113" s="21" t="s">
        <v>13</v>
      </c>
      <c r="D113" s="22">
        <v>112</v>
      </c>
      <c r="E113" s="12">
        <v>31752103</v>
      </c>
      <c r="F113" s="23">
        <v>158</v>
      </c>
      <c r="G113" s="16">
        <v>2743300</v>
      </c>
      <c r="H113" s="23">
        <v>167</v>
      </c>
      <c r="I113" s="16">
        <v>4475354</v>
      </c>
      <c r="J113" s="23">
        <v>161</v>
      </c>
      <c r="K113" s="16">
        <v>12690627</v>
      </c>
      <c r="L113" s="23">
        <v>88</v>
      </c>
      <c r="M113" s="16">
        <v>1757180</v>
      </c>
      <c r="N113" s="23">
        <v>31</v>
      </c>
      <c r="O113" s="24">
        <v>22002724</v>
      </c>
      <c r="P113" s="23">
        <v>213</v>
      </c>
      <c r="Q113" s="24">
        <v>39</v>
      </c>
      <c r="R113" s="23">
        <v>202</v>
      </c>
      <c r="S113" s="25">
        <v>0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7" customFormat="1" ht="13.5" customHeight="1">
      <c r="A114" s="20">
        <v>113</v>
      </c>
      <c r="B114" s="9" t="s">
        <v>127</v>
      </c>
      <c r="C114" s="21" t="s">
        <v>13</v>
      </c>
      <c r="D114" s="22">
        <v>113</v>
      </c>
      <c r="E114" s="12">
        <v>31284205.12</v>
      </c>
      <c r="F114" s="23">
        <v>244</v>
      </c>
      <c r="G114" s="16">
        <v>-365275.61</v>
      </c>
      <c r="H114" s="23">
        <v>184</v>
      </c>
      <c r="I114" s="16">
        <v>3027764.6</v>
      </c>
      <c r="J114" s="23">
        <v>105</v>
      </c>
      <c r="K114" s="16">
        <v>23656277.69</v>
      </c>
      <c r="L114" s="23">
        <v>230</v>
      </c>
      <c r="M114" s="16">
        <v>-1140810.33</v>
      </c>
      <c r="N114" s="23">
        <v>48</v>
      </c>
      <c r="O114" s="24">
        <v>16333632</v>
      </c>
      <c r="P114" s="23">
        <v>185</v>
      </c>
      <c r="Q114" s="24">
        <v>77</v>
      </c>
      <c r="R114" s="23">
        <v>90</v>
      </c>
      <c r="S114" s="25">
        <v>30910021.97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s="7" customFormat="1" ht="13.5" customHeight="1">
      <c r="A115" s="20">
        <v>114</v>
      </c>
      <c r="B115" s="9" t="s">
        <v>128</v>
      </c>
      <c r="C115" s="21" t="s">
        <v>37</v>
      </c>
      <c r="D115" s="22">
        <v>114</v>
      </c>
      <c r="E115" s="12">
        <v>31045213.73</v>
      </c>
      <c r="F115" s="23">
        <v>164</v>
      </c>
      <c r="G115" s="16">
        <v>2451439.15</v>
      </c>
      <c r="H115" s="23">
        <v>86</v>
      </c>
      <c r="I115" s="16">
        <v>16528273.97</v>
      </c>
      <c r="J115" s="23">
        <v>80</v>
      </c>
      <c r="K115" s="16">
        <v>36046050.14</v>
      </c>
      <c r="L115" s="23">
        <v>136</v>
      </c>
      <c r="M115" s="16">
        <v>731130.08</v>
      </c>
      <c r="N115" s="23">
        <v>131</v>
      </c>
      <c r="O115" s="24">
        <v>1001568</v>
      </c>
      <c r="P115" s="23">
        <v>158</v>
      </c>
      <c r="Q115" s="24">
        <v>143</v>
      </c>
      <c r="R115" s="23">
        <v>203</v>
      </c>
      <c r="S115" s="25">
        <v>0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s="7" customFormat="1" ht="13.5" customHeight="1">
      <c r="A116" s="20">
        <v>115</v>
      </c>
      <c r="B116" s="9" t="s">
        <v>129</v>
      </c>
      <c r="C116" s="21" t="s">
        <v>37</v>
      </c>
      <c r="D116" s="22">
        <v>115</v>
      </c>
      <c r="E116" s="12">
        <v>30921483.53</v>
      </c>
      <c r="F116" s="23">
        <v>80</v>
      </c>
      <c r="G116" s="16">
        <v>8314770.77</v>
      </c>
      <c r="H116" s="23">
        <v>94</v>
      </c>
      <c r="I116" s="16">
        <v>14187790.12</v>
      </c>
      <c r="J116" s="23">
        <v>83</v>
      </c>
      <c r="K116" s="16">
        <v>35343877.51</v>
      </c>
      <c r="L116" s="23">
        <v>138</v>
      </c>
      <c r="M116" s="16">
        <v>712522.92</v>
      </c>
      <c r="N116" s="23">
        <v>50</v>
      </c>
      <c r="O116" s="24">
        <v>15636000</v>
      </c>
      <c r="P116" s="23">
        <v>32</v>
      </c>
      <c r="Q116" s="24">
        <v>720</v>
      </c>
      <c r="R116" s="23">
        <v>94</v>
      </c>
      <c r="S116" s="25">
        <v>29313384.48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7" customFormat="1" ht="13.5" customHeight="1">
      <c r="A117" s="20">
        <v>116</v>
      </c>
      <c r="B117" s="9" t="s">
        <v>130</v>
      </c>
      <c r="C117" s="21" t="s">
        <v>13</v>
      </c>
      <c r="D117" s="22">
        <v>116</v>
      </c>
      <c r="E117" s="12">
        <v>30083028.06</v>
      </c>
      <c r="F117" s="23">
        <v>156</v>
      </c>
      <c r="G117" s="16">
        <v>2795605.85</v>
      </c>
      <c r="H117" s="23">
        <v>103</v>
      </c>
      <c r="I117" s="16">
        <v>12670583.96</v>
      </c>
      <c r="J117" s="23">
        <v>108</v>
      </c>
      <c r="K117" s="16">
        <v>23149694.62</v>
      </c>
      <c r="L117" s="23">
        <v>196</v>
      </c>
      <c r="M117" s="16">
        <v>31640.44</v>
      </c>
      <c r="N117" s="23">
        <v>196</v>
      </c>
      <c r="O117" s="24">
        <v>0</v>
      </c>
      <c r="P117" s="23">
        <v>82</v>
      </c>
      <c r="Q117" s="24">
        <v>334</v>
      </c>
      <c r="R117" s="23">
        <v>93</v>
      </c>
      <c r="S117" s="25">
        <v>29571232.98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s="7" customFormat="1" ht="13.5" customHeight="1">
      <c r="A118" s="20">
        <v>117</v>
      </c>
      <c r="B118" s="9" t="s">
        <v>131</v>
      </c>
      <c r="C118" s="21" t="s">
        <v>13</v>
      </c>
      <c r="D118" s="22">
        <v>117</v>
      </c>
      <c r="E118" s="12">
        <v>29695839.38</v>
      </c>
      <c r="F118" s="23">
        <v>89</v>
      </c>
      <c r="G118" s="16">
        <v>6661218.58</v>
      </c>
      <c r="H118" s="23">
        <v>134</v>
      </c>
      <c r="I118" s="16">
        <v>7635909.62</v>
      </c>
      <c r="J118" s="23">
        <v>162</v>
      </c>
      <c r="K118" s="16">
        <v>12205229.64</v>
      </c>
      <c r="L118" s="23">
        <v>57</v>
      </c>
      <c r="M118" s="16">
        <v>3664468.91</v>
      </c>
      <c r="N118" s="23">
        <v>162</v>
      </c>
      <c r="O118" s="24">
        <v>75390.75</v>
      </c>
      <c r="P118" s="23">
        <v>143</v>
      </c>
      <c r="Q118" s="24">
        <v>168</v>
      </c>
      <c r="R118" s="23">
        <v>99</v>
      </c>
      <c r="S118" s="30">
        <v>26835107.69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7" customFormat="1" ht="13.5" customHeight="1">
      <c r="A119" s="20">
        <v>118</v>
      </c>
      <c r="B119" s="9" t="s">
        <v>132</v>
      </c>
      <c r="C119" s="21" t="s">
        <v>13</v>
      </c>
      <c r="D119" s="22">
        <v>118</v>
      </c>
      <c r="E119" s="12">
        <v>29635244.9</v>
      </c>
      <c r="F119" s="23">
        <v>92</v>
      </c>
      <c r="G119" s="16">
        <v>6352731.06</v>
      </c>
      <c r="H119" s="23">
        <v>70</v>
      </c>
      <c r="I119" s="16">
        <v>22511068.02</v>
      </c>
      <c r="J119" s="23">
        <v>85</v>
      </c>
      <c r="K119" s="16">
        <v>33862143.98</v>
      </c>
      <c r="L119" s="23">
        <v>49</v>
      </c>
      <c r="M119" s="16">
        <v>4504163.51</v>
      </c>
      <c r="N119" s="23">
        <v>144</v>
      </c>
      <c r="O119" s="24">
        <v>582384.61</v>
      </c>
      <c r="P119" s="23">
        <v>122</v>
      </c>
      <c r="Q119" s="24">
        <v>208</v>
      </c>
      <c r="R119" s="23">
        <v>95</v>
      </c>
      <c r="S119" s="25">
        <v>29036130.1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7" customFormat="1" ht="13.5" customHeight="1">
      <c r="A120" s="20">
        <v>119</v>
      </c>
      <c r="B120" s="9" t="s">
        <v>133</v>
      </c>
      <c r="C120" s="21" t="s">
        <v>13</v>
      </c>
      <c r="D120" s="22">
        <v>119</v>
      </c>
      <c r="E120" s="12">
        <v>29514390.9</v>
      </c>
      <c r="F120" s="23">
        <v>199</v>
      </c>
      <c r="G120" s="16">
        <v>1012491.97</v>
      </c>
      <c r="H120" s="23">
        <v>199</v>
      </c>
      <c r="I120" s="16">
        <v>1738701.8</v>
      </c>
      <c r="J120" s="23">
        <v>198</v>
      </c>
      <c r="K120" s="16">
        <v>7399661.45</v>
      </c>
      <c r="L120" s="23">
        <v>145</v>
      </c>
      <c r="M120" s="16">
        <v>633806.1</v>
      </c>
      <c r="N120" s="23">
        <v>34</v>
      </c>
      <c r="O120" s="24">
        <v>20744685.94</v>
      </c>
      <c r="P120" s="23">
        <v>227</v>
      </c>
      <c r="Q120" s="24">
        <v>18</v>
      </c>
      <c r="R120" s="23">
        <v>204</v>
      </c>
      <c r="S120" s="25">
        <v>0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7" customFormat="1" ht="13.5" customHeight="1">
      <c r="A121" s="20">
        <v>120</v>
      </c>
      <c r="B121" s="9" t="s">
        <v>134</v>
      </c>
      <c r="C121" s="21" t="s">
        <v>13</v>
      </c>
      <c r="D121" s="22">
        <v>120</v>
      </c>
      <c r="E121" s="12">
        <v>28911388.12</v>
      </c>
      <c r="F121" s="23">
        <v>70</v>
      </c>
      <c r="G121" s="16">
        <v>9690560.94</v>
      </c>
      <c r="H121" s="23">
        <v>106</v>
      </c>
      <c r="I121" s="16">
        <v>12258088.76</v>
      </c>
      <c r="J121" s="23">
        <v>127</v>
      </c>
      <c r="K121" s="16">
        <v>19256556.02</v>
      </c>
      <c r="L121" s="23">
        <v>54</v>
      </c>
      <c r="M121" s="16">
        <v>3908854.94</v>
      </c>
      <c r="N121" s="23">
        <v>152</v>
      </c>
      <c r="O121" s="24">
        <v>406111.35</v>
      </c>
      <c r="P121" s="23">
        <v>55</v>
      </c>
      <c r="Q121" s="24">
        <v>452</v>
      </c>
      <c r="R121" s="23">
        <v>96</v>
      </c>
      <c r="S121" s="25">
        <v>28911388.12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s="7" customFormat="1" ht="13.5" customHeight="1">
      <c r="A122" s="20">
        <v>121</v>
      </c>
      <c r="B122" s="9" t="s">
        <v>135</v>
      </c>
      <c r="C122" s="21" t="s">
        <v>13</v>
      </c>
      <c r="D122" s="22">
        <v>121</v>
      </c>
      <c r="E122" s="12">
        <v>28833725.99</v>
      </c>
      <c r="F122" s="23">
        <v>214</v>
      </c>
      <c r="G122" s="16">
        <v>621612.5</v>
      </c>
      <c r="H122" s="23">
        <v>211</v>
      </c>
      <c r="I122" s="16">
        <v>1316204.29</v>
      </c>
      <c r="J122" s="23">
        <v>245</v>
      </c>
      <c r="K122" s="16">
        <v>306722.52</v>
      </c>
      <c r="L122" s="23">
        <v>179</v>
      </c>
      <c r="M122" s="16">
        <v>185896.87</v>
      </c>
      <c r="N122" s="23">
        <v>197</v>
      </c>
      <c r="O122" s="24">
        <v>0</v>
      </c>
      <c r="P122" s="23">
        <v>161</v>
      </c>
      <c r="Q122" s="24">
        <v>140</v>
      </c>
      <c r="R122" s="23">
        <v>205</v>
      </c>
      <c r="S122" s="25">
        <v>0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7" customFormat="1" ht="13.5" customHeight="1">
      <c r="A123" s="20">
        <v>122</v>
      </c>
      <c r="B123" s="9" t="s">
        <v>136</v>
      </c>
      <c r="C123" s="21" t="s">
        <v>13</v>
      </c>
      <c r="D123" s="22">
        <v>122</v>
      </c>
      <c r="E123" s="12">
        <v>28544717.65</v>
      </c>
      <c r="F123" s="23">
        <v>151</v>
      </c>
      <c r="G123" s="16">
        <v>2896587.09</v>
      </c>
      <c r="H123" s="23">
        <v>127</v>
      </c>
      <c r="I123" s="16">
        <v>8683976.46</v>
      </c>
      <c r="J123" s="23">
        <v>166</v>
      </c>
      <c r="K123" s="16">
        <v>11645342.15</v>
      </c>
      <c r="L123" s="23">
        <v>126</v>
      </c>
      <c r="M123" s="16">
        <v>899293.83</v>
      </c>
      <c r="N123" s="23">
        <v>64</v>
      </c>
      <c r="O123" s="24">
        <v>11167774.19</v>
      </c>
      <c r="P123" s="23">
        <v>114</v>
      </c>
      <c r="Q123" s="24">
        <v>230</v>
      </c>
      <c r="R123" s="23">
        <v>180</v>
      </c>
      <c r="S123" s="25">
        <v>9342780.86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7" customFormat="1" ht="13.5" customHeight="1">
      <c r="A124" s="20">
        <v>123</v>
      </c>
      <c r="B124" s="9" t="s">
        <v>137</v>
      </c>
      <c r="C124" s="21" t="s">
        <v>13</v>
      </c>
      <c r="D124" s="22">
        <v>123</v>
      </c>
      <c r="E124" s="12">
        <v>28438205.64</v>
      </c>
      <c r="F124" s="23">
        <v>167</v>
      </c>
      <c r="G124" s="16">
        <v>2354253.17</v>
      </c>
      <c r="H124" s="23">
        <v>61</v>
      </c>
      <c r="I124" s="16">
        <v>29643966.16</v>
      </c>
      <c r="J124" s="23">
        <v>79</v>
      </c>
      <c r="K124" s="16">
        <v>36109537.88</v>
      </c>
      <c r="L124" s="23">
        <v>247</v>
      </c>
      <c r="M124" s="16">
        <v>-8139095.66</v>
      </c>
      <c r="N124" s="23">
        <v>47</v>
      </c>
      <c r="O124" s="24">
        <v>16500000</v>
      </c>
      <c r="P124" s="23">
        <v>45</v>
      </c>
      <c r="Q124" s="24">
        <v>519</v>
      </c>
      <c r="R124" s="23">
        <v>122</v>
      </c>
      <c r="S124" s="25">
        <v>20468680.86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s="7" customFormat="1" ht="13.5" customHeight="1">
      <c r="A125" s="20">
        <v>124</v>
      </c>
      <c r="B125" s="9" t="s">
        <v>138</v>
      </c>
      <c r="C125" s="21" t="s">
        <v>13</v>
      </c>
      <c r="D125" s="22">
        <v>124</v>
      </c>
      <c r="E125" s="12">
        <v>28341903.45</v>
      </c>
      <c r="F125" s="23">
        <v>171</v>
      </c>
      <c r="G125" s="16">
        <v>2140826.64</v>
      </c>
      <c r="H125" s="23">
        <v>128</v>
      </c>
      <c r="I125" s="16">
        <v>8461122.27</v>
      </c>
      <c r="J125" s="23">
        <v>156</v>
      </c>
      <c r="K125" s="16">
        <v>12889659.93</v>
      </c>
      <c r="L125" s="23">
        <v>90</v>
      </c>
      <c r="M125" s="16">
        <v>1635530.73</v>
      </c>
      <c r="N125" s="23">
        <v>198</v>
      </c>
      <c r="O125" s="24">
        <v>0</v>
      </c>
      <c r="P125" s="23">
        <v>188</v>
      </c>
      <c r="Q125" s="24">
        <v>65</v>
      </c>
      <c r="R125" s="23">
        <v>206</v>
      </c>
      <c r="S125" s="25">
        <v>0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s="7" customFormat="1" ht="13.5" customHeight="1">
      <c r="A126" s="20">
        <v>125</v>
      </c>
      <c r="B126" s="9" t="s">
        <v>139</v>
      </c>
      <c r="C126" s="21" t="s">
        <v>13</v>
      </c>
      <c r="D126" s="22">
        <v>125</v>
      </c>
      <c r="E126" s="12">
        <v>28101018.1</v>
      </c>
      <c r="F126" s="23">
        <v>211</v>
      </c>
      <c r="G126" s="16">
        <v>660076.29</v>
      </c>
      <c r="H126" s="23">
        <v>206</v>
      </c>
      <c r="I126" s="16">
        <v>1466966.16</v>
      </c>
      <c r="J126" s="23">
        <v>220</v>
      </c>
      <c r="K126" s="16">
        <v>3999115.5</v>
      </c>
      <c r="L126" s="23">
        <v>217</v>
      </c>
      <c r="M126" s="16">
        <v>-271073.31</v>
      </c>
      <c r="N126" s="23">
        <v>199</v>
      </c>
      <c r="O126" s="24">
        <v>0</v>
      </c>
      <c r="P126" s="23">
        <v>228</v>
      </c>
      <c r="Q126" s="24">
        <v>18</v>
      </c>
      <c r="R126" s="23">
        <v>207</v>
      </c>
      <c r="S126" s="25">
        <v>0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s="7" customFormat="1" ht="13.5" customHeight="1">
      <c r="A127" s="20">
        <v>126</v>
      </c>
      <c r="B127" s="9" t="s">
        <v>140</v>
      </c>
      <c r="C127" s="21" t="s">
        <v>13</v>
      </c>
      <c r="D127" s="22">
        <v>126</v>
      </c>
      <c r="E127" s="12">
        <v>27920947.87</v>
      </c>
      <c r="F127" s="23">
        <v>52</v>
      </c>
      <c r="G127" s="16">
        <v>12228228.6</v>
      </c>
      <c r="H127" s="23">
        <v>216</v>
      </c>
      <c r="I127" s="16">
        <v>1179089.5</v>
      </c>
      <c r="J127" s="23">
        <v>226</v>
      </c>
      <c r="K127" s="16">
        <v>3328376.29</v>
      </c>
      <c r="L127" s="23">
        <v>185</v>
      </c>
      <c r="M127" s="16">
        <v>135113.65</v>
      </c>
      <c r="N127" s="23">
        <v>200</v>
      </c>
      <c r="O127" s="24">
        <v>0</v>
      </c>
      <c r="P127" s="23">
        <v>84</v>
      </c>
      <c r="Q127" s="24">
        <v>333</v>
      </c>
      <c r="R127" s="23">
        <v>98</v>
      </c>
      <c r="S127" s="25">
        <v>27615023.66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s="7" customFormat="1" ht="13.5" customHeight="1">
      <c r="A128" s="20">
        <v>127</v>
      </c>
      <c r="B128" s="9" t="s">
        <v>141</v>
      </c>
      <c r="C128" s="21" t="s">
        <v>13</v>
      </c>
      <c r="D128" s="22">
        <v>127</v>
      </c>
      <c r="E128" s="12">
        <v>27731836.37</v>
      </c>
      <c r="F128" s="23">
        <v>178</v>
      </c>
      <c r="G128" s="16">
        <v>1838860.38</v>
      </c>
      <c r="H128" s="23">
        <v>197</v>
      </c>
      <c r="I128" s="16">
        <v>1782209.38</v>
      </c>
      <c r="J128" s="23">
        <v>213</v>
      </c>
      <c r="K128" s="16">
        <v>4847853.41</v>
      </c>
      <c r="L128" s="23">
        <v>206</v>
      </c>
      <c r="M128" s="16">
        <v>-34860.36</v>
      </c>
      <c r="N128" s="23">
        <v>122</v>
      </c>
      <c r="O128" s="24">
        <v>2080671.86</v>
      </c>
      <c r="P128" s="23">
        <v>206</v>
      </c>
      <c r="Q128" s="24">
        <v>44</v>
      </c>
      <c r="R128" s="23">
        <v>208</v>
      </c>
      <c r="S128" s="25">
        <v>0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s="7" customFormat="1" ht="13.5" customHeight="1">
      <c r="A129" s="20">
        <v>128</v>
      </c>
      <c r="B129" s="9" t="s">
        <v>142</v>
      </c>
      <c r="C129" s="21" t="s">
        <v>13</v>
      </c>
      <c r="D129" s="22">
        <v>128</v>
      </c>
      <c r="E129" s="12">
        <v>27690271.22</v>
      </c>
      <c r="F129" s="23">
        <v>88</v>
      </c>
      <c r="G129" s="16">
        <v>6662545.5</v>
      </c>
      <c r="H129" s="23">
        <v>166</v>
      </c>
      <c r="I129" s="16">
        <v>4538754.17</v>
      </c>
      <c r="J129" s="23">
        <v>189</v>
      </c>
      <c r="K129" s="16">
        <v>8565963.76</v>
      </c>
      <c r="L129" s="23">
        <v>174</v>
      </c>
      <c r="M129" s="16">
        <v>223662.01</v>
      </c>
      <c r="N129" s="23">
        <v>149</v>
      </c>
      <c r="O129" s="24">
        <v>529807.6</v>
      </c>
      <c r="P129" s="23">
        <v>64</v>
      </c>
      <c r="Q129" s="24">
        <v>407</v>
      </c>
      <c r="R129" s="23">
        <v>97</v>
      </c>
      <c r="S129" s="25">
        <v>27690271.22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s="7" customFormat="1" ht="13.5" customHeight="1">
      <c r="A130" s="20">
        <v>129</v>
      </c>
      <c r="B130" s="9" t="s">
        <v>143</v>
      </c>
      <c r="C130" s="21" t="s">
        <v>13</v>
      </c>
      <c r="D130" s="22">
        <v>129</v>
      </c>
      <c r="E130" s="12">
        <v>27270743.36</v>
      </c>
      <c r="F130" s="23">
        <v>125</v>
      </c>
      <c r="G130" s="16">
        <v>4049637.11</v>
      </c>
      <c r="H130" s="23">
        <v>78</v>
      </c>
      <c r="I130" s="16">
        <v>19482929.87</v>
      </c>
      <c r="J130" s="23">
        <v>106</v>
      </c>
      <c r="K130" s="16">
        <v>23312362.71</v>
      </c>
      <c r="L130" s="23">
        <v>149</v>
      </c>
      <c r="M130" s="16">
        <v>584099.62</v>
      </c>
      <c r="N130" s="23">
        <v>101</v>
      </c>
      <c r="O130" s="24">
        <v>4788648.49</v>
      </c>
      <c r="P130" s="23">
        <v>87</v>
      </c>
      <c r="Q130" s="24">
        <v>312</v>
      </c>
      <c r="R130" s="23">
        <v>104</v>
      </c>
      <c r="S130" s="25">
        <v>25547361.19</v>
      </c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s="7" customFormat="1" ht="13.5" customHeight="1">
      <c r="A131" s="20">
        <v>130</v>
      </c>
      <c r="B131" s="9" t="s">
        <v>144</v>
      </c>
      <c r="C131" s="21" t="s">
        <v>13</v>
      </c>
      <c r="D131" s="22">
        <v>130</v>
      </c>
      <c r="E131" s="12">
        <v>26974628.59</v>
      </c>
      <c r="F131" s="23">
        <v>248</v>
      </c>
      <c r="G131" s="16">
        <v>-3152658.93</v>
      </c>
      <c r="H131" s="23">
        <v>204</v>
      </c>
      <c r="I131" s="16">
        <v>1592815.83</v>
      </c>
      <c r="J131" s="23">
        <v>165</v>
      </c>
      <c r="K131" s="16">
        <v>11707004.2</v>
      </c>
      <c r="L131" s="23">
        <v>241</v>
      </c>
      <c r="M131" s="16">
        <v>-4166842.58</v>
      </c>
      <c r="N131" s="23">
        <v>201</v>
      </c>
      <c r="O131" s="24">
        <v>0</v>
      </c>
      <c r="P131" s="23">
        <v>146</v>
      </c>
      <c r="Q131" s="24">
        <v>165</v>
      </c>
      <c r="R131" s="23">
        <v>101</v>
      </c>
      <c r="S131" s="25">
        <v>26109195.54</v>
      </c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s="7" customFormat="1" ht="13.5" customHeight="1">
      <c r="A132" s="20">
        <v>131</v>
      </c>
      <c r="B132" s="9" t="s">
        <v>145</v>
      </c>
      <c r="C132" s="21" t="s">
        <v>13</v>
      </c>
      <c r="D132" s="22">
        <v>131</v>
      </c>
      <c r="E132" s="12">
        <v>26892563.62</v>
      </c>
      <c r="F132" s="23">
        <v>212</v>
      </c>
      <c r="G132" s="16">
        <v>632261.19</v>
      </c>
      <c r="H132" s="23">
        <v>219</v>
      </c>
      <c r="I132" s="16">
        <v>998651.19</v>
      </c>
      <c r="J132" s="23">
        <v>227</v>
      </c>
      <c r="K132" s="16">
        <v>3181368.36</v>
      </c>
      <c r="L132" s="23">
        <v>148</v>
      </c>
      <c r="M132" s="16">
        <v>586947.36</v>
      </c>
      <c r="N132" s="23">
        <v>202</v>
      </c>
      <c r="O132" s="24">
        <v>0</v>
      </c>
      <c r="P132" s="23">
        <v>237</v>
      </c>
      <c r="Q132" s="24">
        <v>8</v>
      </c>
      <c r="R132" s="23">
        <v>209</v>
      </c>
      <c r="S132" s="25">
        <v>0</v>
      </c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s="7" customFormat="1" ht="13.5" customHeight="1">
      <c r="A133" s="20">
        <v>132</v>
      </c>
      <c r="B133" s="9" t="s">
        <v>146</v>
      </c>
      <c r="C133" s="21" t="s">
        <v>13</v>
      </c>
      <c r="D133" s="22">
        <v>132</v>
      </c>
      <c r="E133" s="12">
        <v>26545951.47</v>
      </c>
      <c r="F133" s="23">
        <v>217</v>
      </c>
      <c r="G133" s="16">
        <v>538715</v>
      </c>
      <c r="H133" s="23">
        <v>231</v>
      </c>
      <c r="I133" s="16">
        <v>549472</v>
      </c>
      <c r="J133" s="23">
        <v>236</v>
      </c>
      <c r="K133" s="16">
        <v>1544723</v>
      </c>
      <c r="L133" s="23">
        <v>153</v>
      </c>
      <c r="M133" s="16" t="s">
        <v>17</v>
      </c>
      <c r="N133" s="23">
        <v>41</v>
      </c>
      <c r="O133" s="24">
        <v>18819115</v>
      </c>
      <c r="P133" s="23">
        <v>246</v>
      </c>
      <c r="Q133" s="24">
        <v>3</v>
      </c>
      <c r="R133" s="23">
        <v>210</v>
      </c>
      <c r="S133" s="25">
        <v>0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s="7" customFormat="1" ht="13.5" customHeight="1">
      <c r="A134" s="20">
        <v>133</v>
      </c>
      <c r="B134" s="9" t="s">
        <v>147</v>
      </c>
      <c r="C134" s="21" t="s">
        <v>13</v>
      </c>
      <c r="D134" s="22">
        <v>133</v>
      </c>
      <c r="E134" s="12">
        <v>26075288</v>
      </c>
      <c r="F134" s="23">
        <v>76</v>
      </c>
      <c r="G134" s="16">
        <v>8885355</v>
      </c>
      <c r="H134" s="23">
        <v>77</v>
      </c>
      <c r="I134" s="16">
        <v>19789903</v>
      </c>
      <c r="J134" s="23">
        <v>84</v>
      </c>
      <c r="K134" s="16">
        <v>34532415</v>
      </c>
      <c r="L134" s="23">
        <v>94</v>
      </c>
      <c r="M134" s="16">
        <v>1507309</v>
      </c>
      <c r="N134" s="23">
        <v>77</v>
      </c>
      <c r="O134" s="24">
        <v>8413000</v>
      </c>
      <c r="P134" s="23">
        <v>107</v>
      </c>
      <c r="Q134" s="24">
        <v>248</v>
      </c>
      <c r="R134" s="23">
        <v>102</v>
      </c>
      <c r="S134" s="25">
        <v>26075288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s="7" customFormat="1" ht="13.5" customHeight="1">
      <c r="A135" s="20">
        <v>134</v>
      </c>
      <c r="B135" s="9" t="s">
        <v>148</v>
      </c>
      <c r="C135" s="21" t="s">
        <v>13</v>
      </c>
      <c r="D135" s="22">
        <v>134</v>
      </c>
      <c r="E135" s="12">
        <v>26023162.19</v>
      </c>
      <c r="F135" s="23">
        <v>187</v>
      </c>
      <c r="G135" s="16">
        <v>1371941.72</v>
      </c>
      <c r="H135" s="23">
        <v>192</v>
      </c>
      <c r="I135" s="16">
        <v>2366935.04</v>
      </c>
      <c r="J135" s="23">
        <v>210</v>
      </c>
      <c r="K135" s="16">
        <v>4991538.56</v>
      </c>
      <c r="L135" s="23">
        <v>121</v>
      </c>
      <c r="M135" s="16">
        <v>934069.44</v>
      </c>
      <c r="N135" s="23">
        <v>203</v>
      </c>
      <c r="O135" s="24">
        <v>0</v>
      </c>
      <c r="P135" s="23">
        <v>216</v>
      </c>
      <c r="Q135" s="24">
        <v>34</v>
      </c>
      <c r="R135" s="23">
        <v>211</v>
      </c>
      <c r="S135" s="25">
        <v>0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s="7" customFormat="1" ht="13.5" customHeight="1">
      <c r="A136" s="20">
        <v>135</v>
      </c>
      <c r="B136" s="9" t="s">
        <v>149</v>
      </c>
      <c r="C136" s="21" t="s">
        <v>13</v>
      </c>
      <c r="D136" s="22">
        <v>135</v>
      </c>
      <c r="E136" s="12">
        <v>25891587</v>
      </c>
      <c r="F136" s="23">
        <v>94</v>
      </c>
      <c r="G136" s="16">
        <v>6215723.4</v>
      </c>
      <c r="H136" s="23">
        <v>148</v>
      </c>
      <c r="I136" s="16">
        <v>6300662.56</v>
      </c>
      <c r="J136" s="23">
        <v>191</v>
      </c>
      <c r="K136" s="16">
        <v>8500711.53</v>
      </c>
      <c r="L136" s="23">
        <v>82</v>
      </c>
      <c r="M136" s="16">
        <v>1948443.15</v>
      </c>
      <c r="N136" s="23">
        <v>141</v>
      </c>
      <c r="O136" s="24">
        <v>698094.479411531</v>
      </c>
      <c r="P136" s="23">
        <v>91</v>
      </c>
      <c r="Q136" s="24">
        <v>286</v>
      </c>
      <c r="R136" s="23">
        <v>103</v>
      </c>
      <c r="S136" s="25">
        <v>25890917.89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s="7" customFormat="1" ht="13.5" customHeight="1">
      <c r="A137" s="20">
        <v>136</v>
      </c>
      <c r="B137" s="9" t="s">
        <v>150</v>
      </c>
      <c r="C137" s="21" t="s">
        <v>13</v>
      </c>
      <c r="D137" s="22">
        <v>136</v>
      </c>
      <c r="E137" s="12">
        <v>24762913.48</v>
      </c>
      <c r="F137" s="23">
        <v>183</v>
      </c>
      <c r="G137" s="16">
        <v>1583336.16</v>
      </c>
      <c r="H137" s="23">
        <v>160</v>
      </c>
      <c r="I137" s="16">
        <v>5184225.27</v>
      </c>
      <c r="J137" s="23">
        <v>173</v>
      </c>
      <c r="K137" s="16">
        <v>10852801.58</v>
      </c>
      <c r="L137" s="23">
        <v>98</v>
      </c>
      <c r="M137" s="16">
        <v>1413273.6</v>
      </c>
      <c r="N137" s="23">
        <v>171</v>
      </c>
      <c r="O137" s="24">
        <v>6000</v>
      </c>
      <c r="P137" s="23">
        <v>202</v>
      </c>
      <c r="Q137" s="24">
        <v>45</v>
      </c>
      <c r="R137" s="23">
        <v>212</v>
      </c>
      <c r="S137" s="25">
        <v>0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s="7" customFormat="1" ht="13.5" customHeight="1">
      <c r="A138" s="20">
        <v>137</v>
      </c>
      <c r="B138" s="9" t="s">
        <v>151</v>
      </c>
      <c r="C138" s="21" t="s">
        <v>13</v>
      </c>
      <c r="D138" s="22">
        <v>137</v>
      </c>
      <c r="E138" s="12">
        <v>24680846.91</v>
      </c>
      <c r="F138" s="23">
        <v>177</v>
      </c>
      <c r="G138" s="16">
        <v>1876886.83</v>
      </c>
      <c r="H138" s="23">
        <v>89</v>
      </c>
      <c r="I138" s="16">
        <v>15421146.16</v>
      </c>
      <c r="J138" s="23">
        <v>90</v>
      </c>
      <c r="K138" s="16">
        <v>29698453.93</v>
      </c>
      <c r="L138" s="23">
        <v>227</v>
      </c>
      <c r="M138" s="16">
        <v>-981046.52</v>
      </c>
      <c r="N138" s="23">
        <v>130</v>
      </c>
      <c r="O138" s="24">
        <v>1185867.45</v>
      </c>
      <c r="P138" s="23">
        <v>58</v>
      </c>
      <c r="Q138" s="24">
        <v>437</v>
      </c>
      <c r="R138" s="23">
        <v>105</v>
      </c>
      <c r="S138" s="25">
        <v>24493693.33</v>
      </c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s="7" customFormat="1" ht="13.5" customHeight="1">
      <c r="A139" s="20">
        <v>138</v>
      </c>
      <c r="B139" s="9" t="s">
        <v>152</v>
      </c>
      <c r="C139" s="21" t="s">
        <v>13</v>
      </c>
      <c r="D139" s="22">
        <v>138</v>
      </c>
      <c r="E139" s="12">
        <v>23810601.47</v>
      </c>
      <c r="F139" s="23">
        <v>229</v>
      </c>
      <c r="G139" s="16">
        <v>139751.86</v>
      </c>
      <c r="H139" s="23">
        <v>236</v>
      </c>
      <c r="I139" s="16">
        <v>321509.67</v>
      </c>
      <c r="J139" s="23">
        <v>225</v>
      </c>
      <c r="K139" s="16">
        <v>3649921.42</v>
      </c>
      <c r="L139" s="23">
        <v>187</v>
      </c>
      <c r="M139" s="16">
        <v>124156.68</v>
      </c>
      <c r="N139" s="23">
        <v>46</v>
      </c>
      <c r="O139" s="24">
        <v>16872937</v>
      </c>
      <c r="P139" s="23">
        <v>247</v>
      </c>
      <c r="Q139" s="24">
        <v>3</v>
      </c>
      <c r="R139" s="23">
        <v>213</v>
      </c>
      <c r="S139" s="25">
        <v>0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s="7" customFormat="1" ht="13.5" customHeight="1">
      <c r="A140" s="20">
        <v>139</v>
      </c>
      <c r="B140" s="9" t="s">
        <v>153</v>
      </c>
      <c r="C140" s="21" t="s">
        <v>13</v>
      </c>
      <c r="D140" s="22">
        <v>139</v>
      </c>
      <c r="E140" s="12">
        <v>23798820.68</v>
      </c>
      <c r="F140" s="23">
        <v>145</v>
      </c>
      <c r="G140" s="16">
        <v>3166777.26</v>
      </c>
      <c r="H140" s="23">
        <v>144</v>
      </c>
      <c r="I140" s="16">
        <v>6573365.95</v>
      </c>
      <c r="J140" s="23">
        <v>147</v>
      </c>
      <c r="K140" s="16">
        <v>13769398.24</v>
      </c>
      <c r="L140" s="23">
        <v>115</v>
      </c>
      <c r="M140" s="16">
        <v>1000798.06</v>
      </c>
      <c r="N140" s="23">
        <v>110</v>
      </c>
      <c r="O140" s="24">
        <v>2597190.83</v>
      </c>
      <c r="P140" s="23">
        <v>181</v>
      </c>
      <c r="Q140" s="24">
        <v>86</v>
      </c>
      <c r="R140" s="23">
        <v>109</v>
      </c>
      <c r="S140" s="25">
        <v>22552797.17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s="7" customFormat="1" ht="13.5" customHeight="1">
      <c r="A141" s="20">
        <v>140</v>
      </c>
      <c r="B141" s="9" t="s">
        <v>154</v>
      </c>
      <c r="C141" s="21" t="s">
        <v>13</v>
      </c>
      <c r="D141" s="22">
        <v>140</v>
      </c>
      <c r="E141" s="12">
        <v>23577899.51</v>
      </c>
      <c r="F141" s="23">
        <v>221</v>
      </c>
      <c r="G141" s="16">
        <v>472449.17</v>
      </c>
      <c r="H141" s="23">
        <v>226</v>
      </c>
      <c r="I141" s="16">
        <v>681330.59</v>
      </c>
      <c r="J141" s="23">
        <v>233</v>
      </c>
      <c r="K141" s="16">
        <v>2389967.63</v>
      </c>
      <c r="L141" s="23">
        <v>204</v>
      </c>
      <c r="M141" s="16">
        <v>-28858.04</v>
      </c>
      <c r="N141" s="23">
        <v>204</v>
      </c>
      <c r="O141" s="24">
        <v>0</v>
      </c>
      <c r="P141" s="23">
        <v>221</v>
      </c>
      <c r="Q141" s="24">
        <v>30</v>
      </c>
      <c r="R141" s="23">
        <v>214</v>
      </c>
      <c r="S141" s="25">
        <v>0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s="7" customFormat="1" ht="13.5" customHeight="1">
      <c r="A142" s="20">
        <v>141</v>
      </c>
      <c r="B142" s="9" t="s">
        <v>155</v>
      </c>
      <c r="C142" s="21" t="s">
        <v>13</v>
      </c>
      <c r="D142" s="22">
        <v>141</v>
      </c>
      <c r="E142" s="12">
        <v>23534368.23</v>
      </c>
      <c r="F142" s="23">
        <v>238</v>
      </c>
      <c r="G142" s="16">
        <v>-5296.09</v>
      </c>
      <c r="H142" s="23">
        <v>232</v>
      </c>
      <c r="I142" s="16">
        <v>444783.22</v>
      </c>
      <c r="J142" s="23">
        <v>241</v>
      </c>
      <c r="K142" s="16">
        <v>494826.3</v>
      </c>
      <c r="L142" s="23">
        <v>209</v>
      </c>
      <c r="M142" s="16">
        <v>-46285.42</v>
      </c>
      <c r="N142" s="23">
        <v>205</v>
      </c>
      <c r="O142" s="24">
        <v>0</v>
      </c>
      <c r="P142" s="23">
        <v>245</v>
      </c>
      <c r="Q142" s="24">
        <v>4</v>
      </c>
      <c r="R142" s="23">
        <v>215</v>
      </c>
      <c r="S142" s="25">
        <v>0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s="7" customFormat="1" ht="13.5" customHeight="1">
      <c r="A143" s="20">
        <v>142</v>
      </c>
      <c r="B143" s="9" t="s">
        <v>156</v>
      </c>
      <c r="C143" s="21" t="s">
        <v>13</v>
      </c>
      <c r="D143" s="22">
        <v>142</v>
      </c>
      <c r="E143" s="12">
        <v>23443084.69</v>
      </c>
      <c r="F143" s="23">
        <v>96</v>
      </c>
      <c r="G143" s="16">
        <v>6069686.2299999995</v>
      </c>
      <c r="H143" s="23">
        <v>155</v>
      </c>
      <c r="I143" s="16">
        <v>5360131.05</v>
      </c>
      <c r="J143" s="23">
        <v>190</v>
      </c>
      <c r="K143" s="16">
        <v>8548835.53</v>
      </c>
      <c r="L143" s="23">
        <v>123</v>
      </c>
      <c r="M143" s="16">
        <v>926738.83</v>
      </c>
      <c r="N143" s="23">
        <v>206</v>
      </c>
      <c r="O143" s="24">
        <v>0</v>
      </c>
      <c r="P143" s="23">
        <v>51</v>
      </c>
      <c r="Q143" s="24">
        <v>480</v>
      </c>
      <c r="R143" s="23">
        <v>106</v>
      </c>
      <c r="S143" s="25">
        <v>23443084.69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s="7" customFormat="1" ht="13.5" customHeight="1">
      <c r="A144" s="20">
        <v>143</v>
      </c>
      <c r="B144" s="9" t="s">
        <v>157</v>
      </c>
      <c r="C144" s="21" t="s">
        <v>13</v>
      </c>
      <c r="D144" s="22">
        <v>143</v>
      </c>
      <c r="E144" s="12">
        <v>23364400.07</v>
      </c>
      <c r="F144" s="23">
        <v>205</v>
      </c>
      <c r="G144" s="16">
        <v>869580</v>
      </c>
      <c r="H144" s="23">
        <v>222</v>
      </c>
      <c r="I144" s="16">
        <v>838597</v>
      </c>
      <c r="J144" s="23">
        <v>215</v>
      </c>
      <c r="K144" s="16">
        <v>4801197</v>
      </c>
      <c r="L144" s="23">
        <v>158</v>
      </c>
      <c r="M144" s="16">
        <v>376262</v>
      </c>
      <c r="N144" s="23">
        <v>207</v>
      </c>
      <c r="O144" s="24">
        <v>0</v>
      </c>
      <c r="P144" s="23">
        <v>210</v>
      </c>
      <c r="Q144" s="24">
        <v>40</v>
      </c>
      <c r="R144" s="23">
        <v>216</v>
      </c>
      <c r="S144" s="25">
        <v>0</v>
      </c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s="7" customFormat="1" ht="13.5" customHeight="1">
      <c r="A145" s="20">
        <v>144</v>
      </c>
      <c r="B145" s="9" t="s">
        <v>158</v>
      </c>
      <c r="C145" s="21" t="s">
        <v>13</v>
      </c>
      <c r="D145" s="22">
        <v>144</v>
      </c>
      <c r="E145" s="12">
        <v>23133661.82</v>
      </c>
      <c r="F145" s="23">
        <v>175</v>
      </c>
      <c r="G145" s="16">
        <v>1887735.24</v>
      </c>
      <c r="H145" s="23">
        <v>164</v>
      </c>
      <c r="I145" s="16">
        <v>4567198.9</v>
      </c>
      <c r="J145" s="23">
        <v>134</v>
      </c>
      <c r="K145" s="16">
        <v>17931646.58</v>
      </c>
      <c r="L145" s="23">
        <v>242</v>
      </c>
      <c r="M145" s="16">
        <v>-4358108.77</v>
      </c>
      <c r="N145" s="23">
        <v>111</v>
      </c>
      <c r="O145" s="24">
        <v>2528066</v>
      </c>
      <c r="P145" s="23">
        <v>43</v>
      </c>
      <c r="Q145" s="24">
        <v>537</v>
      </c>
      <c r="R145" s="23">
        <v>108</v>
      </c>
      <c r="S145" s="25">
        <v>22797934.32</v>
      </c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s="7" customFormat="1" ht="13.5" customHeight="1">
      <c r="A146" s="20">
        <v>145</v>
      </c>
      <c r="B146" s="9" t="s">
        <v>159</v>
      </c>
      <c r="C146" s="21" t="s">
        <v>13</v>
      </c>
      <c r="D146" s="22">
        <v>145</v>
      </c>
      <c r="E146" s="12">
        <v>22892567.81</v>
      </c>
      <c r="F146" s="23">
        <v>162</v>
      </c>
      <c r="G146" s="16">
        <v>2530933.28</v>
      </c>
      <c r="H146" s="23">
        <v>156</v>
      </c>
      <c r="I146" s="16">
        <v>5353901</v>
      </c>
      <c r="J146" s="23">
        <v>133</v>
      </c>
      <c r="K146" s="16">
        <v>17997456</v>
      </c>
      <c r="L146" s="23">
        <v>171</v>
      </c>
      <c r="M146" s="16">
        <v>230127.55</v>
      </c>
      <c r="N146" s="23">
        <v>65</v>
      </c>
      <c r="O146" s="24">
        <v>10975408</v>
      </c>
      <c r="P146" s="23">
        <v>88</v>
      </c>
      <c r="Q146" s="24">
        <v>305</v>
      </c>
      <c r="R146" s="23">
        <v>107</v>
      </c>
      <c r="S146" s="25">
        <v>22892567.81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s="7" customFormat="1" ht="13.5" customHeight="1">
      <c r="A147" s="20">
        <v>146</v>
      </c>
      <c r="B147" s="9" t="s">
        <v>160</v>
      </c>
      <c r="C147" s="21" t="s">
        <v>13</v>
      </c>
      <c r="D147" s="22">
        <v>146</v>
      </c>
      <c r="E147" s="12">
        <v>22585664.99</v>
      </c>
      <c r="F147" s="23">
        <v>126</v>
      </c>
      <c r="G147" s="16">
        <v>4045003.89</v>
      </c>
      <c r="H147" s="23">
        <v>117</v>
      </c>
      <c r="I147" s="16">
        <v>10658923.62</v>
      </c>
      <c r="J147" s="23">
        <v>110</v>
      </c>
      <c r="K147" s="16">
        <v>22641624.93</v>
      </c>
      <c r="L147" s="23">
        <v>142</v>
      </c>
      <c r="M147" s="16">
        <v>659691.7</v>
      </c>
      <c r="N147" s="23">
        <v>112</v>
      </c>
      <c r="O147" s="24">
        <v>2489354.56</v>
      </c>
      <c r="P147" s="23">
        <v>149</v>
      </c>
      <c r="Q147" s="24">
        <v>159</v>
      </c>
      <c r="R147" s="23">
        <v>114</v>
      </c>
      <c r="S147" s="25">
        <v>21547001.41</v>
      </c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s="7" customFormat="1" ht="13.5" customHeight="1">
      <c r="A148" s="20">
        <v>147</v>
      </c>
      <c r="B148" s="9" t="s">
        <v>161</v>
      </c>
      <c r="C148" s="21" t="s">
        <v>13</v>
      </c>
      <c r="D148" s="22">
        <v>147</v>
      </c>
      <c r="E148" s="12">
        <v>22382217.47</v>
      </c>
      <c r="F148" s="23">
        <v>91</v>
      </c>
      <c r="G148" s="16">
        <v>6401825.99</v>
      </c>
      <c r="H148" s="23">
        <v>143</v>
      </c>
      <c r="I148" s="16">
        <v>6641839.52</v>
      </c>
      <c r="J148" s="23">
        <v>150</v>
      </c>
      <c r="K148" s="16">
        <v>13439322.85</v>
      </c>
      <c r="L148" s="23">
        <v>58</v>
      </c>
      <c r="M148" s="16">
        <v>3656153.96</v>
      </c>
      <c r="N148" s="23">
        <v>208</v>
      </c>
      <c r="O148" s="24">
        <v>0</v>
      </c>
      <c r="P148" s="23">
        <v>124</v>
      </c>
      <c r="Q148" s="24">
        <v>204</v>
      </c>
      <c r="R148" s="23">
        <v>110</v>
      </c>
      <c r="S148" s="25">
        <v>22305764.76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s="7" customFormat="1" ht="13.5" customHeight="1">
      <c r="A149" s="20">
        <v>148</v>
      </c>
      <c r="B149" s="9" t="s">
        <v>162</v>
      </c>
      <c r="C149" s="21" t="s">
        <v>13</v>
      </c>
      <c r="D149" s="22">
        <v>148</v>
      </c>
      <c r="E149" s="12">
        <v>22360620.33</v>
      </c>
      <c r="F149" s="23">
        <v>210</v>
      </c>
      <c r="G149" s="16">
        <v>676348.76</v>
      </c>
      <c r="H149" s="23">
        <v>178</v>
      </c>
      <c r="I149" s="16">
        <v>3999411.1</v>
      </c>
      <c r="J149" s="23">
        <v>180</v>
      </c>
      <c r="K149" s="16">
        <v>9457759.94</v>
      </c>
      <c r="L149" s="23">
        <v>218</v>
      </c>
      <c r="M149" s="16">
        <v>-427662.85</v>
      </c>
      <c r="N149" s="23">
        <v>116</v>
      </c>
      <c r="O149" s="24">
        <v>2350000</v>
      </c>
      <c r="P149" s="23">
        <v>194</v>
      </c>
      <c r="Q149" s="24">
        <v>48</v>
      </c>
      <c r="R149" s="23">
        <v>121</v>
      </c>
      <c r="S149" s="25">
        <v>20500886.23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s="7" customFormat="1" ht="13.5" customHeight="1">
      <c r="A150" s="20">
        <v>149</v>
      </c>
      <c r="B150" s="9" t="s">
        <v>163</v>
      </c>
      <c r="C150" s="21" t="s">
        <v>13</v>
      </c>
      <c r="D150" s="22">
        <v>149</v>
      </c>
      <c r="E150" s="12">
        <v>22351092.67</v>
      </c>
      <c r="F150" s="23">
        <v>129</v>
      </c>
      <c r="G150" s="16">
        <v>3964989.5</v>
      </c>
      <c r="H150" s="23">
        <v>121</v>
      </c>
      <c r="I150" s="16">
        <v>9431822.85</v>
      </c>
      <c r="J150" s="23">
        <v>131</v>
      </c>
      <c r="K150" s="16">
        <v>18555295.29</v>
      </c>
      <c r="L150" s="23">
        <v>71</v>
      </c>
      <c r="M150" s="16">
        <v>2504030.21</v>
      </c>
      <c r="N150" s="23">
        <v>209</v>
      </c>
      <c r="O150" s="24">
        <v>0</v>
      </c>
      <c r="P150" s="23">
        <v>147</v>
      </c>
      <c r="Q150" s="24">
        <v>165</v>
      </c>
      <c r="R150" s="23">
        <v>111</v>
      </c>
      <c r="S150" s="25">
        <v>22207530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s="7" customFormat="1" ht="13.5" customHeight="1">
      <c r="A151" s="20">
        <v>150</v>
      </c>
      <c r="B151" s="9" t="s">
        <v>164</v>
      </c>
      <c r="C151" s="21" t="s">
        <v>13</v>
      </c>
      <c r="D151" s="22">
        <v>150</v>
      </c>
      <c r="E151" s="12">
        <v>22235669.17</v>
      </c>
      <c r="F151" s="23">
        <v>148</v>
      </c>
      <c r="G151" s="16">
        <v>3101407.88</v>
      </c>
      <c r="H151" s="23">
        <v>173</v>
      </c>
      <c r="I151" s="16">
        <v>4125671.15</v>
      </c>
      <c r="J151" s="23">
        <v>178</v>
      </c>
      <c r="K151" s="16">
        <v>9819387.17</v>
      </c>
      <c r="L151" s="23">
        <v>100</v>
      </c>
      <c r="M151" s="16">
        <v>1270258.06</v>
      </c>
      <c r="N151" s="23">
        <v>67</v>
      </c>
      <c r="O151" s="24">
        <v>10464431</v>
      </c>
      <c r="P151" s="23">
        <v>130</v>
      </c>
      <c r="Q151" s="24">
        <v>190</v>
      </c>
      <c r="R151" s="23">
        <v>112</v>
      </c>
      <c r="S151" s="25">
        <v>22196411.5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s="7" customFormat="1" ht="13.5" customHeight="1">
      <c r="A152" s="20">
        <v>151</v>
      </c>
      <c r="B152" s="9" t="s">
        <v>165</v>
      </c>
      <c r="C152" s="21" t="s">
        <v>13</v>
      </c>
      <c r="D152" s="22">
        <v>151</v>
      </c>
      <c r="E152" s="12">
        <v>22182926.11</v>
      </c>
      <c r="F152" s="23">
        <v>216</v>
      </c>
      <c r="G152" s="16">
        <v>558061.1</v>
      </c>
      <c r="H152" s="23">
        <v>221</v>
      </c>
      <c r="I152" s="16">
        <v>869178.39</v>
      </c>
      <c r="J152" s="23">
        <v>203</v>
      </c>
      <c r="K152" s="16">
        <v>6671764.2</v>
      </c>
      <c r="L152" s="23">
        <v>161</v>
      </c>
      <c r="M152" s="16">
        <v>303125.26</v>
      </c>
      <c r="N152" s="23">
        <v>210</v>
      </c>
      <c r="O152" s="24">
        <v>0</v>
      </c>
      <c r="P152" s="23">
        <v>218</v>
      </c>
      <c r="Q152" s="24">
        <v>32</v>
      </c>
      <c r="R152" s="23">
        <v>217</v>
      </c>
      <c r="S152" s="25">
        <v>0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s="7" customFormat="1" ht="13.5" customHeight="1">
      <c r="A153" s="20">
        <v>152</v>
      </c>
      <c r="B153" s="9" t="s">
        <v>166</v>
      </c>
      <c r="C153" s="21" t="s">
        <v>13</v>
      </c>
      <c r="D153" s="22">
        <v>152</v>
      </c>
      <c r="E153" s="12">
        <v>22179075.14</v>
      </c>
      <c r="F153" s="23">
        <v>130</v>
      </c>
      <c r="G153" s="16">
        <v>3958285.75</v>
      </c>
      <c r="H153" s="23">
        <v>115</v>
      </c>
      <c r="I153" s="16">
        <v>10811821.43</v>
      </c>
      <c r="J153" s="23">
        <v>109</v>
      </c>
      <c r="K153" s="16">
        <v>22820695.34</v>
      </c>
      <c r="L153" s="23">
        <v>181</v>
      </c>
      <c r="M153" s="16">
        <v>164982.25</v>
      </c>
      <c r="N153" s="23">
        <v>91</v>
      </c>
      <c r="O153" s="24">
        <v>6680941.7</v>
      </c>
      <c r="P153" s="23">
        <v>128</v>
      </c>
      <c r="Q153" s="24">
        <v>196</v>
      </c>
      <c r="R153" s="23">
        <v>146</v>
      </c>
      <c r="S153" s="25">
        <v>15348826.89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s="7" customFormat="1" ht="13.5" customHeight="1">
      <c r="A154" s="20">
        <v>153</v>
      </c>
      <c r="B154" s="9" t="s">
        <v>167</v>
      </c>
      <c r="C154" s="21" t="s">
        <v>13</v>
      </c>
      <c r="D154" s="22">
        <v>153</v>
      </c>
      <c r="E154" s="12">
        <v>21900570.76</v>
      </c>
      <c r="F154" s="23">
        <v>135</v>
      </c>
      <c r="G154" s="16">
        <v>3717444</v>
      </c>
      <c r="H154" s="23">
        <v>170</v>
      </c>
      <c r="I154" s="16">
        <v>4271186.06</v>
      </c>
      <c r="J154" s="23">
        <v>145</v>
      </c>
      <c r="K154" s="16">
        <v>13877295.08</v>
      </c>
      <c r="L154" s="23">
        <v>128</v>
      </c>
      <c r="M154" s="16">
        <v>853843</v>
      </c>
      <c r="N154" s="23">
        <v>105</v>
      </c>
      <c r="O154" s="24">
        <v>3964598</v>
      </c>
      <c r="P154" s="23">
        <v>115</v>
      </c>
      <c r="Q154" s="24">
        <v>230</v>
      </c>
      <c r="R154" s="23">
        <v>113</v>
      </c>
      <c r="S154" s="25">
        <v>21900570</v>
      </c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s="7" customFormat="1" ht="13.5" customHeight="1">
      <c r="A155" s="20">
        <v>154</v>
      </c>
      <c r="B155" s="9" t="s">
        <v>168</v>
      </c>
      <c r="C155" s="21" t="s">
        <v>13</v>
      </c>
      <c r="D155" s="22">
        <v>154</v>
      </c>
      <c r="E155" s="12">
        <v>21678875.58</v>
      </c>
      <c r="F155" s="23">
        <v>98</v>
      </c>
      <c r="G155" s="16">
        <v>5974990.96</v>
      </c>
      <c r="H155" s="23">
        <v>194</v>
      </c>
      <c r="I155" s="16">
        <v>2350309.62</v>
      </c>
      <c r="J155" s="23">
        <v>169</v>
      </c>
      <c r="K155" s="16">
        <v>11087960.96</v>
      </c>
      <c r="L155" s="23">
        <v>193</v>
      </c>
      <c r="M155" s="16">
        <v>64184.95</v>
      </c>
      <c r="N155" s="23">
        <v>211</v>
      </c>
      <c r="O155" s="24">
        <v>0</v>
      </c>
      <c r="P155" s="23">
        <v>24</v>
      </c>
      <c r="Q155" s="24">
        <v>850</v>
      </c>
      <c r="R155" s="23">
        <v>116</v>
      </c>
      <c r="S155" s="25">
        <v>21263858.8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s="7" customFormat="1" ht="13.5" customHeight="1">
      <c r="A156" s="20">
        <v>155</v>
      </c>
      <c r="B156" s="9" t="s">
        <v>169</v>
      </c>
      <c r="C156" s="21" t="s">
        <v>13</v>
      </c>
      <c r="D156" s="22">
        <v>155</v>
      </c>
      <c r="E156" s="12">
        <v>21596150.41</v>
      </c>
      <c r="F156" s="23">
        <v>119</v>
      </c>
      <c r="G156" s="16">
        <v>4341323.97</v>
      </c>
      <c r="H156" s="23">
        <v>139</v>
      </c>
      <c r="I156" s="16">
        <v>7309850.35</v>
      </c>
      <c r="J156" s="23">
        <v>132</v>
      </c>
      <c r="K156" s="16">
        <v>18038483.05</v>
      </c>
      <c r="L156" s="23">
        <v>87</v>
      </c>
      <c r="M156" s="16">
        <v>1789080.78</v>
      </c>
      <c r="N156" s="23">
        <v>212</v>
      </c>
      <c r="O156" s="24">
        <v>0</v>
      </c>
      <c r="P156" s="23">
        <v>69</v>
      </c>
      <c r="Q156" s="24">
        <v>375</v>
      </c>
      <c r="R156" s="23">
        <v>120</v>
      </c>
      <c r="S156" s="25">
        <v>20557865.38</v>
      </c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s="7" customFormat="1" ht="13.5" customHeight="1">
      <c r="A157" s="20">
        <v>156</v>
      </c>
      <c r="B157" s="9" t="s">
        <v>170</v>
      </c>
      <c r="C157" s="21" t="s">
        <v>25</v>
      </c>
      <c r="D157" s="22">
        <v>156</v>
      </c>
      <c r="E157" s="12">
        <v>21541109</v>
      </c>
      <c r="F157" s="23">
        <v>111</v>
      </c>
      <c r="G157" s="27">
        <v>4970250</v>
      </c>
      <c r="H157" s="23">
        <v>163</v>
      </c>
      <c r="I157" s="27">
        <v>4912037</v>
      </c>
      <c r="J157" s="23">
        <v>141</v>
      </c>
      <c r="K157" s="27">
        <v>14449620</v>
      </c>
      <c r="L157" s="23">
        <v>107</v>
      </c>
      <c r="M157" s="27">
        <v>1195127</v>
      </c>
      <c r="N157" s="23">
        <v>78</v>
      </c>
      <c r="O157" s="24">
        <v>8185000</v>
      </c>
      <c r="P157" s="23">
        <v>163</v>
      </c>
      <c r="Q157" s="24">
        <v>130</v>
      </c>
      <c r="R157" s="23">
        <v>115</v>
      </c>
      <c r="S157" s="25">
        <v>21541109</v>
      </c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s="7" customFormat="1" ht="13.5" customHeight="1">
      <c r="A158" s="20">
        <v>157</v>
      </c>
      <c r="B158" s="9" t="s">
        <v>171</v>
      </c>
      <c r="C158" s="21" t="s">
        <v>13</v>
      </c>
      <c r="D158" s="22">
        <v>157</v>
      </c>
      <c r="E158" s="12">
        <v>21326511.21</v>
      </c>
      <c r="F158" s="23">
        <v>114</v>
      </c>
      <c r="G158" s="16">
        <v>4815742.25</v>
      </c>
      <c r="H158" s="23">
        <v>56</v>
      </c>
      <c r="I158" s="16">
        <v>35005705.51</v>
      </c>
      <c r="J158" s="23">
        <v>73</v>
      </c>
      <c r="K158" s="16">
        <v>42720274.49</v>
      </c>
      <c r="L158" s="23">
        <v>109</v>
      </c>
      <c r="M158" s="16">
        <v>1064923.35</v>
      </c>
      <c r="N158" s="23">
        <v>66</v>
      </c>
      <c r="O158" s="24">
        <v>10700328.18</v>
      </c>
      <c r="P158" s="23">
        <v>120</v>
      </c>
      <c r="Q158" s="24">
        <v>211</v>
      </c>
      <c r="R158" s="23">
        <v>117</v>
      </c>
      <c r="S158" s="25">
        <v>21182070.89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s="7" customFormat="1" ht="13.5" customHeight="1">
      <c r="A159" s="20">
        <v>158</v>
      </c>
      <c r="B159" s="9" t="s">
        <v>172</v>
      </c>
      <c r="C159" s="21" t="s">
        <v>13</v>
      </c>
      <c r="D159" s="22">
        <v>158</v>
      </c>
      <c r="E159" s="12">
        <v>21216289</v>
      </c>
      <c r="F159" s="23">
        <v>207</v>
      </c>
      <c r="G159" s="16">
        <v>851651</v>
      </c>
      <c r="H159" s="23">
        <v>215</v>
      </c>
      <c r="I159" s="16">
        <v>1198170.46</v>
      </c>
      <c r="J159" s="23">
        <v>219</v>
      </c>
      <c r="K159" s="16">
        <v>4400881</v>
      </c>
      <c r="L159" s="23">
        <v>170</v>
      </c>
      <c r="M159" s="16">
        <v>240891</v>
      </c>
      <c r="N159" s="23">
        <v>129</v>
      </c>
      <c r="O159" s="24">
        <v>1212580</v>
      </c>
      <c r="P159" s="23">
        <v>223</v>
      </c>
      <c r="Q159" s="24">
        <v>27</v>
      </c>
      <c r="R159" s="23">
        <v>218</v>
      </c>
      <c r="S159" s="25">
        <v>0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s="7" customFormat="1" ht="13.5" customHeight="1">
      <c r="A160" s="20">
        <v>159</v>
      </c>
      <c r="B160" s="9" t="s">
        <v>173</v>
      </c>
      <c r="C160" s="21" t="s">
        <v>13</v>
      </c>
      <c r="D160" s="22">
        <v>159</v>
      </c>
      <c r="E160" s="12">
        <v>21154430.88</v>
      </c>
      <c r="F160" s="23">
        <v>108</v>
      </c>
      <c r="G160" s="16">
        <v>5091469.9</v>
      </c>
      <c r="H160" s="23">
        <v>67</v>
      </c>
      <c r="I160" s="16">
        <v>24480654.01</v>
      </c>
      <c r="J160" s="23">
        <v>92</v>
      </c>
      <c r="K160" s="16">
        <v>28466047.31</v>
      </c>
      <c r="L160" s="23">
        <v>140</v>
      </c>
      <c r="M160" s="16">
        <v>665441.03</v>
      </c>
      <c r="N160" s="23">
        <v>81</v>
      </c>
      <c r="O160" s="24">
        <v>7735423.23</v>
      </c>
      <c r="P160" s="23">
        <v>113</v>
      </c>
      <c r="Q160" s="24">
        <v>231</v>
      </c>
      <c r="R160" s="23">
        <v>119</v>
      </c>
      <c r="S160" s="25">
        <v>20573020.79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s="7" customFormat="1" ht="13.5" customHeight="1">
      <c r="A161" s="20">
        <v>160</v>
      </c>
      <c r="B161" s="9" t="s">
        <v>174</v>
      </c>
      <c r="C161" s="21" t="s">
        <v>37</v>
      </c>
      <c r="D161" s="22">
        <v>160</v>
      </c>
      <c r="E161" s="12">
        <v>21136505</v>
      </c>
      <c r="F161" s="23">
        <v>140</v>
      </c>
      <c r="G161" s="16">
        <v>3464370</v>
      </c>
      <c r="H161" s="23">
        <v>161</v>
      </c>
      <c r="I161" s="16">
        <v>5177957.04</v>
      </c>
      <c r="J161" s="23">
        <v>93</v>
      </c>
      <c r="K161" s="16">
        <v>27848369.85</v>
      </c>
      <c r="L161" s="23">
        <v>224</v>
      </c>
      <c r="M161" s="16">
        <v>-841082</v>
      </c>
      <c r="N161" s="23">
        <v>53</v>
      </c>
      <c r="O161" s="24">
        <v>15223821</v>
      </c>
      <c r="P161" s="23">
        <v>57</v>
      </c>
      <c r="Q161" s="24">
        <v>444</v>
      </c>
      <c r="R161" s="23">
        <v>118</v>
      </c>
      <c r="S161" s="25">
        <v>21136505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s="7" customFormat="1" ht="13.5" customHeight="1">
      <c r="A162" s="20">
        <v>161</v>
      </c>
      <c r="B162" s="9" t="s">
        <v>175</v>
      </c>
      <c r="C162" s="21" t="s">
        <v>13</v>
      </c>
      <c r="D162" s="22">
        <v>161</v>
      </c>
      <c r="E162" s="12">
        <v>20642734.13</v>
      </c>
      <c r="F162" s="23">
        <v>218</v>
      </c>
      <c r="G162" s="16">
        <v>515892.07</v>
      </c>
      <c r="H162" s="23">
        <v>225</v>
      </c>
      <c r="I162" s="16">
        <v>688306.13</v>
      </c>
      <c r="J162" s="23">
        <v>239</v>
      </c>
      <c r="K162" s="16">
        <v>922169.37</v>
      </c>
      <c r="L162" s="23">
        <v>194</v>
      </c>
      <c r="M162" s="16">
        <v>64154.07</v>
      </c>
      <c r="N162" s="23">
        <v>213</v>
      </c>
      <c r="O162" s="24">
        <v>0</v>
      </c>
      <c r="P162" s="23">
        <v>211</v>
      </c>
      <c r="Q162" s="24">
        <v>40</v>
      </c>
      <c r="R162" s="23">
        <v>219</v>
      </c>
      <c r="S162" s="25">
        <v>0</v>
      </c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s="7" customFormat="1" ht="13.5" customHeight="1">
      <c r="A163" s="20">
        <v>162</v>
      </c>
      <c r="B163" s="9" t="s">
        <v>176</v>
      </c>
      <c r="C163" s="21" t="s">
        <v>13</v>
      </c>
      <c r="D163" s="22">
        <v>162</v>
      </c>
      <c r="E163" s="12">
        <v>20493342</v>
      </c>
      <c r="F163" s="23">
        <v>206</v>
      </c>
      <c r="G163" s="16">
        <v>868049.62</v>
      </c>
      <c r="H163" s="23">
        <v>198</v>
      </c>
      <c r="I163" s="16">
        <v>1746089</v>
      </c>
      <c r="J163" s="23">
        <v>209</v>
      </c>
      <c r="K163" s="16">
        <v>5264096</v>
      </c>
      <c r="L163" s="23">
        <v>133</v>
      </c>
      <c r="M163" s="16">
        <v>749747</v>
      </c>
      <c r="N163" s="23">
        <v>51</v>
      </c>
      <c r="O163" s="24">
        <v>15439254.9</v>
      </c>
      <c r="P163" s="23">
        <v>236</v>
      </c>
      <c r="Q163" s="24">
        <v>9</v>
      </c>
      <c r="R163" s="23">
        <v>220</v>
      </c>
      <c r="S163" s="25">
        <v>0</v>
      </c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s="7" customFormat="1" ht="13.5" customHeight="1">
      <c r="A164" s="20">
        <v>163</v>
      </c>
      <c r="B164" s="9" t="s">
        <v>177</v>
      </c>
      <c r="C164" s="21" t="s">
        <v>13</v>
      </c>
      <c r="D164" s="22">
        <v>163</v>
      </c>
      <c r="E164" s="12">
        <v>20438219.47</v>
      </c>
      <c r="F164" s="23">
        <v>142</v>
      </c>
      <c r="G164" s="16">
        <v>3452999.16</v>
      </c>
      <c r="H164" s="23">
        <v>98</v>
      </c>
      <c r="I164" s="16">
        <v>12901486.85</v>
      </c>
      <c r="J164" s="23">
        <v>88</v>
      </c>
      <c r="K164" s="16">
        <v>32307497.22</v>
      </c>
      <c r="L164" s="23">
        <v>104</v>
      </c>
      <c r="M164" s="16">
        <v>1243044.57</v>
      </c>
      <c r="N164" s="23">
        <v>75</v>
      </c>
      <c r="O164" s="24">
        <v>8936316</v>
      </c>
      <c r="P164" s="23">
        <v>119</v>
      </c>
      <c r="Q164" s="24">
        <v>217</v>
      </c>
      <c r="R164" s="23">
        <v>124</v>
      </c>
      <c r="S164" s="25">
        <v>19874655.07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s="7" customFormat="1" ht="13.5" customHeight="1">
      <c r="A165" s="20">
        <v>164</v>
      </c>
      <c r="B165" s="9" t="s">
        <v>178</v>
      </c>
      <c r="C165" s="21" t="s">
        <v>25</v>
      </c>
      <c r="D165" s="22">
        <v>164</v>
      </c>
      <c r="E165" s="12">
        <v>20280096.24</v>
      </c>
      <c r="F165" s="23">
        <v>29</v>
      </c>
      <c r="G165" s="16">
        <v>24557151.169999998</v>
      </c>
      <c r="H165" s="23">
        <v>69</v>
      </c>
      <c r="I165" s="16">
        <v>23983329.73</v>
      </c>
      <c r="J165" s="23">
        <v>97</v>
      </c>
      <c r="K165" s="16">
        <v>26491568.34</v>
      </c>
      <c r="L165" s="23">
        <v>245</v>
      </c>
      <c r="M165" s="16">
        <v>-6733812.8</v>
      </c>
      <c r="N165" s="23">
        <v>151</v>
      </c>
      <c r="O165" s="24">
        <v>417997.44</v>
      </c>
      <c r="P165" s="23">
        <v>118</v>
      </c>
      <c r="Q165" s="24">
        <v>222</v>
      </c>
      <c r="R165" s="23">
        <v>123</v>
      </c>
      <c r="S165" s="25">
        <v>20046236.87</v>
      </c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s="7" customFormat="1" ht="13.5" customHeight="1">
      <c r="A166" s="20">
        <v>165</v>
      </c>
      <c r="B166" s="9" t="s">
        <v>179</v>
      </c>
      <c r="C166" s="21" t="s">
        <v>13</v>
      </c>
      <c r="D166" s="22">
        <v>165</v>
      </c>
      <c r="E166" s="12">
        <v>20122056.89</v>
      </c>
      <c r="F166" s="23">
        <v>118</v>
      </c>
      <c r="G166" s="16">
        <v>4534221.102</v>
      </c>
      <c r="H166" s="23">
        <v>81</v>
      </c>
      <c r="I166" s="16">
        <v>17759334.08</v>
      </c>
      <c r="J166" s="23">
        <v>89</v>
      </c>
      <c r="K166" s="16">
        <v>30407916.38</v>
      </c>
      <c r="L166" s="23">
        <v>147</v>
      </c>
      <c r="M166" s="16">
        <v>597470.04</v>
      </c>
      <c r="N166" s="23">
        <v>54</v>
      </c>
      <c r="O166" s="24">
        <v>15000000</v>
      </c>
      <c r="P166" s="23">
        <v>76</v>
      </c>
      <c r="Q166" s="24">
        <v>350</v>
      </c>
      <c r="R166" s="23">
        <v>129</v>
      </c>
      <c r="S166" s="25">
        <v>18367523.29</v>
      </c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s="7" customFormat="1" ht="13.5" customHeight="1">
      <c r="A167" s="20">
        <v>166</v>
      </c>
      <c r="B167" s="9" t="s">
        <v>180</v>
      </c>
      <c r="C167" s="21" t="s">
        <v>13</v>
      </c>
      <c r="D167" s="22">
        <v>166</v>
      </c>
      <c r="E167" s="12">
        <v>20075151.96</v>
      </c>
      <c r="F167" s="23">
        <v>201</v>
      </c>
      <c r="G167" s="16">
        <v>979647.18</v>
      </c>
      <c r="H167" s="23">
        <v>201</v>
      </c>
      <c r="I167" s="16">
        <v>1660231.22</v>
      </c>
      <c r="J167" s="23">
        <v>202</v>
      </c>
      <c r="K167" s="16">
        <v>7283647.47</v>
      </c>
      <c r="L167" s="23">
        <v>169</v>
      </c>
      <c r="M167" s="16">
        <v>246943.17</v>
      </c>
      <c r="N167" s="23">
        <v>214</v>
      </c>
      <c r="O167" s="24">
        <v>0</v>
      </c>
      <c r="P167" s="23">
        <v>217</v>
      </c>
      <c r="Q167" s="24">
        <v>34</v>
      </c>
      <c r="R167" s="23">
        <v>221</v>
      </c>
      <c r="S167" s="25">
        <v>0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s="7" customFormat="1" ht="13.5" customHeight="1">
      <c r="A168" s="20">
        <v>167</v>
      </c>
      <c r="B168" s="9" t="s">
        <v>181</v>
      </c>
      <c r="C168" s="21" t="s">
        <v>182</v>
      </c>
      <c r="D168" s="22">
        <v>167</v>
      </c>
      <c r="E168" s="12">
        <v>20008695.07</v>
      </c>
      <c r="F168" s="23">
        <v>65</v>
      </c>
      <c r="G168" s="16">
        <v>9995456.95</v>
      </c>
      <c r="H168" s="23">
        <v>153</v>
      </c>
      <c r="I168" s="16">
        <v>5512222.95</v>
      </c>
      <c r="J168" s="23">
        <v>102</v>
      </c>
      <c r="K168" s="16">
        <v>24281551.57</v>
      </c>
      <c r="L168" s="23">
        <v>40</v>
      </c>
      <c r="M168" s="16">
        <v>5918342.71</v>
      </c>
      <c r="N168" s="23">
        <v>57</v>
      </c>
      <c r="O168" s="24">
        <v>13835321</v>
      </c>
      <c r="P168" s="23">
        <v>157</v>
      </c>
      <c r="Q168" s="24">
        <v>149</v>
      </c>
      <c r="R168" s="23">
        <v>185</v>
      </c>
      <c r="S168" s="25">
        <v>591834.27</v>
      </c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s="7" customFormat="1" ht="13.5" customHeight="1">
      <c r="A169" s="20">
        <v>168</v>
      </c>
      <c r="B169" s="9" t="s">
        <v>183</v>
      </c>
      <c r="C169" s="21" t="s">
        <v>13</v>
      </c>
      <c r="D169" s="22">
        <v>168</v>
      </c>
      <c r="E169" s="12">
        <v>19725824.68</v>
      </c>
      <c r="F169" s="23">
        <v>230</v>
      </c>
      <c r="G169" s="16">
        <v>66109.37</v>
      </c>
      <c r="H169" s="23">
        <v>238</v>
      </c>
      <c r="I169" s="16">
        <v>301909.27</v>
      </c>
      <c r="J169" s="23">
        <v>243</v>
      </c>
      <c r="K169" s="16">
        <v>312535.22</v>
      </c>
      <c r="L169" s="23">
        <v>207</v>
      </c>
      <c r="M169" s="16">
        <v>-34907.54</v>
      </c>
      <c r="N169" s="23">
        <v>215</v>
      </c>
      <c r="O169" s="24">
        <v>0</v>
      </c>
      <c r="P169" s="23">
        <v>234</v>
      </c>
      <c r="Q169" s="24">
        <v>10</v>
      </c>
      <c r="R169" s="23">
        <v>222</v>
      </c>
      <c r="S169" s="25">
        <v>0</v>
      </c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s="7" customFormat="1" ht="13.5" customHeight="1">
      <c r="A170" s="20">
        <v>169</v>
      </c>
      <c r="B170" s="9" t="s">
        <v>38</v>
      </c>
      <c r="C170" s="21" t="s">
        <v>13</v>
      </c>
      <c r="D170" s="22">
        <v>169</v>
      </c>
      <c r="E170" s="12">
        <v>19640550.7</v>
      </c>
      <c r="F170" s="23">
        <v>123</v>
      </c>
      <c r="G170" s="16">
        <v>4068174.19</v>
      </c>
      <c r="H170" s="23">
        <v>133</v>
      </c>
      <c r="I170" s="16">
        <v>7741201.48</v>
      </c>
      <c r="J170" s="23">
        <v>171</v>
      </c>
      <c r="K170" s="16">
        <v>10910503.71</v>
      </c>
      <c r="L170" s="23">
        <v>119</v>
      </c>
      <c r="M170" s="16">
        <v>961852.89</v>
      </c>
      <c r="N170" s="23">
        <v>167</v>
      </c>
      <c r="O170" s="24">
        <v>25000</v>
      </c>
      <c r="P170" s="23">
        <v>142</v>
      </c>
      <c r="Q170" s="24">
        <v>169</v>
      </c>
      <c r="R170" s="23">
        <v>131</v>
      </c>
      <c r="S170" s="25">
        <v>18275575.87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s="7" customFormat="1" ht="13.5" customHeight="1">
      <c r="A171" s="20">
        <v>170</v>
      </c>
      <c r="B171" s="9" t="s">
        <v>184</v>
      </c>
      <c r="C171" s="21" t="s">
        <v>13</v>
      </c>
      <c r="D171" s="22">
        <v>170</v>
      </c>
      <c r="E171" s="12">
        <v>19424356.01</v>
      </c>
      <c r="F171" s="23">
        <v>93</v>
      </c>
      <c r="G171" s="16">
        <v>6245466.86</v>
      </c>
      <c r="H171" s="23">
        <v>158</v>
      </c>
      <c r="I171" s="16">
        <v>5304837.51</v>
      </c>
      <c r="J171" s="23">
        <v>201</v>
      </c>
      <c r="K171" s="16">
        <v>7302015.96</v>
      </c>
      <c r="L171" s="23">
        <v>63</v>
      </c>
      <c r="M171" s="16">
        <v>3112816.43</v>
      </c>
      <c r="N171" s="23">
        <v>100</v>
      </c>
      <c r="O171" s="24">
        <v>4827155.43</v>
      </c>
      <c r="P171" s="23">
        <v>132</v>
      </c>
      <c r="Q171" s="24">
        <v>185</v>
      </c>
      <c r="R171" s="23">
        <v>144</v>
      </c>
      <c r="S171" s="25">
        <v>15530465.01</v>
      </c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s="7" customFormat="1" ht="13.5" customHeight="1">
      <c r="A172" s="20">
        <v>171</v>
      </c>
      <c r="B172" s="9" t="s">
        <v>185</v>
      </c>
      <c r="C172" s="31" t="s">
        <v>13</v>
      </c>
      <c r="D172" s="22">
        <v>171</v>
      </c>
      <c r="E172" s="12">
        <v>19279643.88</v>
      </c>
      <c r="F172" s="23">
        <v>133</v>
      </c>
      <c r="G172" s="16">
        <v>3875839.13</v>
      </c>
      <c r="H172" s="23">
        <v>142</v>
      </c>
      <c r="I172" s="16">
        <v>6710632.72</v>
      </c>
      <c r="J172" s="23">
        <v>124</v>
      </c>
      <c r="K172" s="16">
        <v>19548253.25</v>
      </c>
      <c r="L172" s="23">
        <v>131</v>
      </c>
      <c r="M172" s="16">
        <v>797265.31</v>
      </c>
      <c r="N172" s="23">
        <v>140</v>
      </c>
      <c r="O172" s="24">
        <v>718720.32</v>
      </c>
      <c r="P172" s="23">
        <v>123</v>
      </c>
      <c r="Q172" s="24">
        <v>207</v>
      </c>
      <c r="R172" s="23">
        <v>125</v>
      </c>
      <c r="S172" s="25">
        <v>19748618.28</v>
      </c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s="7" customFormat="1" ht="13.5" customHeight="1">
      <c r="A173" s="20">
        <v>172</v>
      </c>
      <c r="B173" s="9" t="s">
        <v>186</v>
      </c>
      <c r="C173" s="21" t="s">
        <v>13</v>
      </c>
      <c r="D173" s="22">
        <v>172</v>
      </c>
      <c r="E173" s="12">
        <v>19025231.65</v>
      </c>
      <c r="F173" s="23">
        <v>228</v>
      </c>
      <c r="G173" s="16">
        <v>202065.79</v>
      </c>
      <c r="H173" s="23">
        <v>220</v>
      </c>
      <c r="I173" s="16">
        <v>875047.19</v>
      </c>
      <c r="J173" s="23">
        <v>192</v>
      </c>
      <c r="K173" s="16">
        <v>8270187.28</v>
      </c>
      <c r="L173" s="23">
        <v>186</v>
      </c>
      <c r="M173" s="16">
        <v>131506.03</v>
      </c>
      <c r="N173" s="23">
        <v>59</v>
      </c>
      <c r="O173" s="24">
        <v>12923351.01</v>
      </c>
      <c r="P173" s="23">
        <v>231</v>
      </c>
      <c r="Q173" s="24">
        <v>14</v>
      </c>
      <c r="R173" s="23">
        <v>223</v>
      </c>
      <c r="S173" s="25">
        <v>0</v>
      </c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s="7" customFormat="1" ht="13.5" customHeight="1">
      <c r="A174" s="20">
        <v>173</v>
      </c>
      <c r="B174" s="9" t="s">
        <v>187</v>
      </c>
      <c r="C174" s="21" t="s">
        <v>13</v>
      </c>
      <c r="D174" s="22">
        <v>173</v>
      </c>
      <c r="E174" s="12">
        <v>18978811.88</v>
      </c>
      <c r="F174" s="23">
        <v>203</v>
      </c>
      <c r="G174" s="16">
        <v>974714.78</v>
      </c>
      <c r="H174" s="23">
        <v>207</v>
      </c>
      <c r="I174" s="16">
        <v>1439768.27</v>
      </c>
      <c r="J174" s="23">
        <v>231</v>
      </c>
      <c r="K174" s="16">
        <v>2796950.92</v>
      </c>
      <c r="L174" s="23">
        <v>184</v>
      </c>
      <c r="M174" s="16">
        <v>151016.99</v>
      </c>
      <c r="N174" s="23">
        <v>216</v>
      </c>
      <c r="O174" s="24">
        <v>0</v>
      </c>
      <c r="P174" s="23">
        <v>219</v>
      </c>
      <c r="Q174" s="24">
        <v>32</v>
      </c>
      <c r="R174" s="23">
        <v>224</v>
      </c>
      <c r="S174" s="25">
        <v>0</v>
      </c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s="7" customFormat="1" ht="13.5" customHeight="1">
      <c r="A175" s="20">
        <v>174</v>
      </c>
      <c r="B175" s="9" t="s">
        <v>188</v>
      </c>
      <c r="C175" s="21" t="s">
        <v>13</v>
      </c>
      <c r="D175" s="22">
        <v>174</v>
      </c>
      <c r="E175" s="12">
        <v>18757546.71</v>
      </c>
      <c r="F175" s="23">
        <v>109</v>
      </c>
      <c r="G175" s="16">
        <v>5036960.75</v>
      </c>
      <c r="H175" s="23">
        <v>141</v>
      </c>
      <c r="I175" s="16" t="s">
        <v>17</v>
      </c>
      <c r="J175" s="23">
        <v>170</v>
      </c>
      <c r="K175" s="16">
        <v>10979384.26</v>
      </c>
      <c r="L175" s="23">
        <v>72</v>
      </c>
      <c r="M175" s="16" t="s">
        <v>17</v>
      </c>
      <c r="N175" s="23">
        <v>93</v>
      </c>
      <c r="O175" s="24">
        <v>6551635.02</v>
      </c>
      <c r="P175" s="23">
        <v>138</v>
      </c>
      <c r="Q175" s="24">
        <v>174</v>
      </c>
      <c r="R175" s="23">
        <v>127</v>
      </c>
      <c r="S175" s="25">
        <v>18729882.51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1:40" s="7" customFormat="1" ht="13.5" customHeight="1">
      <c r="A176" s="20">
        <v>175</v>
      </c>
      <c r="B176" s="9" t="s">
        <v>189</v>
      </c>
      <c r="C176" s="21" t="s">
        <v>13</v>
      </c>
      <c r="D176" s="22">
        <v>175</v>
      </c>
      <c r="E176" s="12">
        <v>18520184.26</v>
      </c>
      <c r="F176" s="23">
        <v>55</v>
      </c>
      <c r="G176" s="16">
        <v>11897660.91</v>
      </c>
      <c r="H176" s="23">
        <v>71</v>
      </c>
      <c r="I176" s="16">
        <v>22147018.58</v>
      </c>
      <c r="J176" s="23">
        <v>101</v>
      </c>
      <c r="K176" s="16">
        <v>25162218.01</v>
      </c>
      <c r="L176" s="23">
        <v>42</v>
      </c>
      <c r="M176" s="16">
        <v>5799949.98</v>
      </c>
      <c r="N176" s="23">
        <v>117</v>
      </c>
      <c r="O176" s="24">
        <v>2260834.35</v>
      </c>
      <c r="P176" s="23">
        <v>95</v>
      </c>
      <c r="Q176" s="24">
        <v>280</v>
      </c>
      <c r="R176" s="23">
        <v>128</v>
      </c>
      <c r="S176" s="25">
        <v>18381625.35</v>
      </c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1:40" s="7" customFormat="1" ht="13.5" customHeight="1">
      <c r="A177" s="20">
        <v>176</v>
      </c>
      <c r="B177" s="9" t="s">
        <v>190</v>
      </c>
      <c r="C177" s="21" t="s">
        <v>25</v>
      </c>
      <c r="D177" s="22">
        <v>176</v>
      </c>
      <c r="E177" s="12">
        <v>18508982.74</v>
      </c>
      <c r="F177" s="23">
        <v>117</v>
      </c>
      <c r="G177" s="16">
        <v>4595616.64</v>
      </c>
      <c r="H177" s="23">
        <v>65</v>
      </c>
      <c r="I177" s="16">
        <v>25491881.11</v>
      </c>
      <c r="J177" s="23">
        <v>76</v>
      </c>
      <c r="K177" s="16">
        <v>36681016.33</v>
      </c>
      <c r="L177" s="23">
        <v>231</v>
      </c>
      <c r="M177" s="16">
        <v>-1666664.47</v>
      </c>
      <c r="N177" s="23">
        <v>89</v>
      </c>
      <c r="O177" s="24">
        <v>6938515</v>
      </c>
      <c r="P177" s="23">
        <v>135</v>
      </c>
      <c r="Q177" s="24">
        <v>180</v>
      </c>
      <c r="R177" s="23">
        <v>137</v>
      </c>
      <c r="S177" s="25">
        <v>16895225.05</v>
      </c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1:40" s="7" customFormat="1" ht="13.5" customHeight="1">
      <c r="A178" s="20">
        <v>177</v>
      </c>
      <c r="B178" s="9" t="s">
        <v>191</v>
      </c>
      <c r="C178" s="21" t="s">
        <v>13</v>
      </c>
      <c r="D178" s="22">
        <v>177</v>
      </c>
      <c r="E178" s="12">
        <v>18484958.57</v>
      </c>
      <c r="F178" s="23">
        <v>245</v>
      </c>
      <c r="G178" s="16">
        <v>-755836.41</v>
      </c>
      <c r="H178" s="23">
        <v>223</v>
      </c>
      <c r="I178" s="16">
        <v>739789.74</v>
      </c>
      <c r="J178" s="23">
        <v>207</v>
      </c>
      <c r="K178" s="16">
        <v>5773131.63</v>
      </c>
      <c r="L178" s="23">
        <v>223</v>
      </c>
      <c r="M178" s="16">
        <v>-779929.82</v>
      </c>
      <c r="N178" s="23">
        <v>217</v>
      </c>
      <c r="O178" s="24">
        <v>0</v>
      </c>
      <c r="P178" s="23">
        <v>66</v>
      </c>
      <c r="Q178" s="24">
        <v>400</v>
      </c>
      <c r="R178" s="23">
        <v>225</v>
      </c>
      <c r="S178" s="25">
        <v>0</v>
      </c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1:40" s="7" customFormat="1" ht="13.5" customHeight="1">
      <c r="A179" s="20">
        <v>178</v>
      </c>
      <c r="B179" s="9" t="s">
        <v>192</v>
      </c>
      <c r="C179" s="21" t="s">
        <v>13</v>
      </c>
      <c r="D179" s="22">
        <v>178</v>
      </c>
      <c r="E179" s="12">
        <v>18364475</v>
      </c>
      <c r="F179" s="23">
        <v>97</v>
      </c>
      <c r="G179" s="16">
        <v>5987093</v>
      </c>
      <c r="H179" s="23">
        <v>132</v>
      </c>
      <c r="I179" s="16">
        <v>7778980</v>
      </c>
      <c r="J179" s="23">
        <v>139</v>
      </c>
      <c r="K179" s="16">
        <v>14999701</v>
      </c>
      <c r="L179" s="23">
        <v>79</v>
      </c>
      <c r="M179" s="16">
        <v>2071114</v>
      </c>
      <c r="N179" s="23">
        <v>132</v>
      </c>
      <c r="O179" s="24">
        <v>1000000</v>
      </c>
      <c r="P179" s="23">
        <v>71</v>
      </c>
      <c r="Q179" s="24">
        <v>360</v>
      </c>
      <c r="R179" s="23">
        <v>130</v>
      </c>
      <c r="S179" s="25">
        <v>18364475</v>
      </c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s="7" customFormat="1" ht="13.5" customHeight="1">
      <c r="A180" s="20">
        <v>179</v>
      </c>
      <c r="B180" s="9" t="s">
        <v>193</v>
      </c>
      <c r="C180" s="21" t="s">
        <v>13</v>
      </c>
      <c r="D180" s="22">
        <v>179</v>
      </c>
      <c r="E180" s="12">
        <v>18185573.15</v>
      </c>
      <c r="F180" s="23">
        <v>224</v>
      </c>
      <c r="G180" s="16">
        <v>340475.86</v>
      </c>
      <c r="H180" s="23">
        <v>210</v>
      </c>
      <c r="I180" s="16">
        <v>1411749.11</v>
      </c>
      <c r="J180" s="23">
        <v>218</v>
      </c>
      <c r="K180" s="16">
        <v>4445440.41</v>
      </c>
      <c r="L180" s="23">
        <v>165</v>
      </c>
      <c r="M180" s="16">
        <v>268017.88</v>
      </c>
      <c r="N180" s="23">
        <v>218</v>
      </c>
      <c r="O180" s="24">
        <v>0</v>
      </c>
      <c r="P180" s="23">
        <v>249</v>
      </c>
      <c r="Q180" s="24">
        <v>2</v>
      </c>
      <c r="R180" s="23">
        <v>226</v>
      </c>
      <c r="S180" s="25">
        <v>0</v>
      </c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s="7" customFormat="1" ht="13.5" customHeight="1">
      <c r="A181" s="20">
        <v>180</v>
      </c>
      <c r="B181" s="9" t="s">
        <v>194</v>
      </c>
      <c r="C181" s="31" t="s">
        <v>13</v>
      </c>
      <c r="D181" s="22">
        <v>180</v>
      </c>
      <c r="E181" s="12">
        <v>18039179.64</v>
      </c>
      <c r="F181" s="23">
        <v>152</v>
      </c>
      <c r="G181" s="16">
        <v>2872315.3</v>
      </c>
      <c r="H181" s="23">
        <v>122</v>
      </c>
      <c r="I181" s="16">
        <v>9430651.51</v>
      </c>
      <c r="J181" s="23">
        <v>68</v>
      </c>
      <c r="K181" s="16">
        <v>44621708.38</v>
      </c>
      <c r="L181" s="23">
        <v>102</v>
      </c>
      <c r="M181" s="16">
        <v>1251252.73</v>
      </c>
      <c r="N181" s="23">
        <v>219</v>
      </c>
      <c r="O181" s="24">
        <v>0</v>
      </c>
      <c r="P181" s="23">
        <v>168</v>
      </c>
      <c r="Q181" s="24">
        <v>122</v>
      </c>
      <c r="R181" s="23">
        <v>132</v>
      </c>
      <c r="S181" s="25">
        <v>18039179.64</v>
      </c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s="7" customFormat="1" ht="13.5" customHeight="1">
      <c r="A182" s="20">
        <v>181</v>
      </c>
      <c r="B182" s="9" t="s">
        <v>195</v>
      </c>
      <c r="C182" s="21" t="s">
        <v>13</v>
      </c>
      <c r="D182" s="22">
        <v>181</v>
      </c>
      <c r="E182" s="12">
        <v>17967986.3</v>
      </c>
      <c r="F182" s="23">
        <v>240</v>
      </c>
      <c r="G182" s="16">
        <v>-88568.54</v>
      </c>
      <c r="H182" s="23">
        <v>88</v>
      </c>
      <c r="I182" s="16">
        <v>15988628.75</v>
      </c>
      <c r="J182" s="23">
        <v>64</v>
      </c>
      <c r="K182" s="16">
        <v>49525488.55</v>
      </c>
      <c r="L182" s="23">
        <v>237</v>
      </c>
      <c r="M182" s="16">
        <v>-2414446.55</v>
      </c>
      <c r="N182" s="23">
        <v>128</v>
      </c>
      <c r="O182" s="24">
        <v>1366129.08</v>
      </c>
      <c r="P182" s="23">
        <v>112</v>
      </c>
      <c r="Q182" s="24">
        <v>235</v>
      </c>
      <c r="R182" s="23">
        <v>174</v>
      </c>
      <c r="S182" s="25">
        <v>11448847.25</v>
      </c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s="7" customFormat="1" ht="13.5" customHeight="1">
      <c r="A183" s="20">
        <v>182</v>
      </c>
      <c r="B183" s="9" t="s">
        <v>196</v>
      </c>
      <c r="C183" s="21" t="s">
        <v>13</v>
      </c>
      <c r="D183" s="22">
        <v>182</v>
      </c>
      <c r="E183" s="12">
        <v>17635822.49</v>
      </c>
      <c r="F183" s="23">
        <v>124</v>
      </c>
      <c r="G183" s="16">
        <v>4053197.9</v>
      </c>
      <c r="H183" s="23">
        <v>182</v>
      </c>
      <c r="I183" s="16">
        <v>3564873.98</v>
      </c>
      <c r="J183" s="23">
        <v>199</v>
      </c>
      <c r="K183" s="16">
        <v>7373182.1</v>
      </c>
      <c r="L183" s="23">
        <v>78</v>
      </c>
      <c r="M183" s="16">
        <v>2117282.47</v>
      </c>
      <c r="N183" s="23">
        <v>166</v>
      </c>
      <c r="O183" s="24">
        <v>36069.38</v>
      </c>
      <c r="P183" s="23">
        <v>173</v>
      </c>
      <c r="Q183" s="24">
        <v>108</v>
      </c>
      <c r="R183" s="23">
        <v>133</v>
      </c>
      <c r="S183" s="25">
        <v>17635822.49</v>
      </c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s="7" customFormat="1" ht="13.5" customHeight="1">
      <c r="A184" s="20">
        <v>183</v>
      </c>
      <c r="B184" s="9" t="s">
        <v>197</v>
      </c>
      <c r="C184" s="21" t="s">
        <v>13</v>
      </c>
      <c r="D184" s="22">
        <v>183</v>
      </c>
      <c r="E184" s="12">
        <v>17551888.9</v>
      </c>
      <c r="F184" s="23">
        <v>181</v>
      </c>
      <c r="G184" s="16">
        <v>1633203.77</v>
      </c>
      <c r="H184" s="23">
        <v>188</v>
      </c>
      <c r="I184" s="16">
        <v>2789358.41</v>
      </c>
      <c r="J184" s="23">
        <v>205</v>
      </c>
      <c r="K184" s="16">
        <v>5974321.08</v>
      </c>
      <c r="L184" s="23">
        <v>162</v>
      </c>
      <c r="M184" s="16">
        <v>296767.17</v>
      </c>
      <c r="N184" s="23">
        <v>134</v>
      </c>
      <c r="O184" s="24">
        <v>962583</v>
      </c>
      <c r="P184" s="23">
        <v>159</v>
      </c>
      <c r="Q184" s="24">
        <v>142</v>
      </c>
      <c r="R184" s="23">
        <v>134</v>
      </c>
      <c r="S184" s="25">
        <v>17493856.95</v>
      </c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s="7" customFormat="1" ht="13.5" customHeight="1">
      <c r="A185" s="20">
        <v>184</v>
      </c>
      <c r="B185" s="9" t="s">
        <v>198</v>
      </c>
      <c r="C185" s="21" t="s">
        <v>13</v>
      </c>
      <c r="D185" s="22">
        <v>184</v>
      </c>
      <c r="E185" s="12">
        <v>17483904.07</v>
      </c>
      <c r="F185" s="23">
        <v>105</v>
      </c>
      <c r="G185" s="16">
        <v>5228093.36</v>
      </c>
      <c r="H185" s="23">
        <v>146</v>
      </c>
      <c r="I185" s="16">
        <v>6402439.27</v>
      </c>
      <c r="J185" s="23">
        <v>144</v>
      </c>
      <c r="K185" s="16">
        <v>14113657.2</v>
      </c>
      <c r="L185" s="23">
        <v>74</v>
      </c>
      <c r="M185" s="16">
        <v>2297855.43</v>
      </c>
      <c r="N185" s="23">
        <v>138</v>
      </c>
      <c r="O185" s="24">
        <v>831895.37</v>
      </c>
      <c r="P185" s="23">
        <v>175</v>
      </c>
      <c r="Q185" s="24">
        <v>97</v>
      </c>
      <c r="R185" s="23">
        <v>135</v>
      </c>
      <c r="S185" s="25">
        <v>17483904.07</v>
      </c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s="7" customFormat="1" ht="13.5" customHeight="1">
      <c r="A186" s="20">
        <v>185</v>
      </c>
      <c r="B186" s="9" t="s">
        <v>199</v>
      </c>
      <c r="C186" s="21" t="s">
        <v>13</v>
      </c>
      <c r="D186" s="22">
        <v>185</v>
      </c>
      <c r="E186" s="12">
        <v>17406602.83</v>
      </c>
      <c r="F186" s="23">
        <v>215</v>
      </c>
      <c r="G186" s="16">
        <v>617538.03</v>
      </c>
      <c r="H186" s="23">
        <v>175</v>
      </c>
      <c r="I186" s="16">
        <v>4098789.17</v>
      </c>
      <c r="J186" s="23">
        <v>200</v>
      </c>
      <c r="K186" s="16">
        <v>7366720.43</v>
      </c>
      <c r="L186" s="23">
        <v>152</v>
      </c>
      <c r="M186" s="16">
        <v>499491.81</v>
      </c>
      <c r="N186" s="23">
        <v>220</v>
      </c>
      <c r="O186" s="24">
        <v>0</v>
      </c>
      <c r="P186" s="23">
        <v>207</v>
      </c>
      <c r="Q186" s="24">
        <v>42</v>
      </c>
      <c r="R186" s="23">
        <v>227</v>
      </c>
      <c r="S186" s="25">
        <v>0</v>
      </c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s="7" customFormat="1" ht="13.5" customHeight="1">
      <c r="A187" s="20">
        <v>186</v>
      </c>
      <c r="B187" s="9" t="s">
        <v>200</v>
      </c>
      <c r="C187" s="21" t="s">
        <v>13</v>
      </c>
      <c r="D187" s="22">
        <v>186</v>
      </c>
      <c r="E187" s="12">
        <v>17157904.32</v>
      </c>
      <c r="F187" s="23">
        <v>159</v>
      </c>
      <c r="G187" s="16">
        <v>2739151</v>
      </c>
      <c r="H187" s="23">
        <v>151</v>
      </c>
      <c r="I187" s="16">
        <v>5749471</v>
      </c>
      <c r="J187" s="23">
        <v>167</v>
      </c>
      <c r="K187" s="16">
        <v>11638980.93</v>
      </c>
      <c r="L187" s="23">
        <v>146</v>
      </c>
      <c r="M187" s="16">
        <v>611002</v>
      </c>
      <c r="N187" s="23">
        <v>221</v>
      </c>
      <c r="O187" s="24">
        <v>0</v>
      </c>
      <c r="P187" s="23">
        <v>199</v>
      </c>
      <c r="Q187" s="24">
        <v>46</v>
      </c>
      <c r="R187" s="23">
        <v>228</v>
      </c>
      <c r="S187" s="25">
        <v>0</v>
      </c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s="7" customFormat="1" ht="13.5" customHeight="1">
      <c r="A188" s="20">
        <v>187</v>
      </c>
      <c r="B188" s="9" t="s">
        <v>201</v>
      </c>
      <c r="C188" s="21" t="s">
        <v>13</v>
      </c>
      <c r="D188" s="22">
        <v>187</v>
      </c>
      <c r="E188" s="12">
        <v>17131135.94</v>
      </c>
      <c r="F188" s="23">
        <v>115</v>
      </c>
      <c r="G188" s="16">
        <v>4769342.11</v>
      </c>
      <c r="H188" s="23">
        <v>105</v>
      </c>
      <c r="I188" s="16">
        <v>12492116.99</v>
      </c>
      <c r="J188" s="23">
        <v>98</v>
      </c>
      <c r="K188" s="16">
        <v>25600778.59</v>
      </c>
      <c r="L188" s="23">
        <v>77</v>
      </c>
      <c r="M188" s="16">
        <v>2137111.04</v>
      </c>
      <c r="N188" s="23">
        <v>73</v>
      </c>
      <c r="O188" s="24">
        <v>9314820</v>
      </c>
      <c r="P188" s="23">
        <v>83</v>
      </c>
      <c r="Q188" s="24">
        <v>334</v>
      </c>
      <c r="R188" s="23">
        <v>140</v>
      </c>
      <c r="S188" s="25">
        <v>15990156.94</v>
      </c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s="7" customFormat="1" ht="13.5" customHeight="1">
      <c r="A189" s="20">
        <v>188</v>
      </c>
      <c r="B189" s="9" t="s">
        <v>202</v>
      </c>
      <c r="C189" s="21" t="s">
        <v>13</v>
      </c>
      <c r="D189" s="22">
        <v>188</v>
      </c>
      <c r="E189" s="12">
        <v>17022102.23</v>
      </c>
      <c r="F189" s="23">
        <v>131</v>
      </c>
      <c r="G189" s="16">
        <v>3953677.57</v>
      </c>
      <c r="H189" s="23">
        <v>137</v>
      </c>
      <c r="I189" s="16">
        <v>7570427.25</v>
      </c>
      <c r="J189" s="23">
        <v>184</v>
      </c>
      <c r="K189" s="16">
        <v>9006709.39</v>
      </c>
      <c r="L189" s="23">
        <v>67</v>
      </c>
      <c r="M189" s="16">
        <v>2753668.17</v>
      </c>
      <c r="N189" s="23">
        <v>222</v>
      </c>
      <c r="O189" s="24">
        <v>0</v>
      </c>
      <c r="P189" s="23">
        <v>155</v>
      </c>
      <c r="Q189" s="24">
        <v>151</v>
      </c>
      <c r="R189" s="23">
        <v>136</v>
      </c>
      <c r="S189" s="25">
        <v>17022102.23</v>
      </c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1:40" s="7" customFormat="1" ht="13.5" customHeight="1">
      <c r="A190" s="20">
        <v>189</v>
      </c>
      <c r="B190" s="9" t="s">
        <v>203</v>
      </c>
      <c r="C190" s="21" t="s">
        <v>13</v>
      </c>
      <c r="D190" s="22">
        <v>189</v>
      </c>
      <c r="E190" s="12">
        <v>16785732.6</v>
      </c>
      <c r="F190" s="23">
        <v>186</v>
      </c>
      <c r="G190" s="16">
        <v>1457732.96</v>
      </c>
      <c r="H190" s="23">
        <v>230</v>
      </c>
      <c r="I190" s="16">
        <v>568108.66</v>
      </c>
      <c r="J190" s="23">
        <v>204</v>
      </c>
      <c r="K190" s="16">
        <v>6186630.67</v>
      </c>
      <c r="L190" s="23">
        <v>222</v>
      </c>
      <c r="M190" s="16">
        <v>-703584.61</v>
      </c>
      <c r="N190" s="23">
        <v>163</v>
      </c>
      <c r="O190" s="24">
        <v>55868.89</v>
      </c>
      <c r="P190" s="23">
        <v>177</v>
      </c>
      <c r="Q190" s="24">
        <v>91</v>
      </c>
      <c r="R190" s="23">
        <v>153</v>
      </c>
      <c r="S190" s="25">
        <v>14622143.81</v>
      </c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1:40" s="7" customFormat="1" ht="13.5" customHeight="1">
      <c r="A191" s="20">
        <v>190</v>
      </c>
      <c r="B191" s="9" t="s">
        <v>204</v>
      </c>
      <c r="C191" s="21" t="s">
        <v>19</v>
      </c>
      <c r="D191" s="22">
        <v>190</v>
      </c>
      <c r="E191" s="12">
        <v>16746873.58</v>
      </c>
      <c r="F191" s="23">
        <v>81</v>
      </c>
      <c r="G191" s="16">
        <v>8267078.83</v>
      </c>
      <c r="H191" s="23">
        <v>62</v>
      </c>
      <c r="I191" s="16">
        <v>25997221.55</v>
      </c>
      <c r="J191" s="23">
        <v>81</v>
      </c>
      <c r="K191" s="16">
        <v>35718998.21</v>
      </c>
      <c r="L191" s="23">
        <v>33</v>
      </c>
      <c r="M191" s="16">
        <v>7925344.43</v>
      </c>
      <c r="N191" s="23">
        <v>223</v>
      </c>
      <c r="O191" s="24">
        <v>0</v>
      </c>
      <c r="P191" s="23">
        <v>212</v>
      </c>
      <c r="Q191" s="24">
        <v>40</v>
      </c>
      <c r="R191" s="23">
        <v>229</v>
      </c>
      <c r="S191" s="25">
        <v>0</v>
      </c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s="7" customFormat="1" ht="13.5" customHeight="1">
      <c r="A192" s="20">
        <v>191</v>
      </c>
      <c r="B192" s="9" t="s">
        <v>205</v>
      </c>
      <c r="C192" s="21" t="s">
        <v>206</v>
      </c>
      <c r="D192" s="22">
        <v>191</v>
      </c>
      <c r="E192" s="12">
        <v>16713445.6</v>
      </c>
      <c r="F192" s="23">
        <v>204</v>
      </c>
      <c r="G192" s="16">
        <v>887084.79</v>
      </c>
      <c r="H192" s="23">
        <v>191</v>
      </c>
      <c r="I192" s="16">
        <v>2505970.23</v>
      </c>
      <c r="J192" s="23">
        <v>216</v>
      </c>
      <c r="K192" s="16">
        <v>4493998.03</v>
      </c>
      <c r="L192" s="23">
        <v>155</v>
      </c>
      <c r="M192" s="16">
        <v>463657.37</v>
      </c>
      <c r="N192" s="23">
        <v>224</v>
      </c>
      <c r="O192" s="24">
        <v>0</v>
      </c>
      <c r="P192" s="23">
        <v>222</v>
      </c>
      <c r="Q192" s="24">
        <v>30</v>
      </c>
      <c r="R192" s="23">
        <v>147</v>
      </c>
      <c r="S192" s="25">
        <v>15241963.37</v>
      </c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1:40" s="7" customFormat="1" ht="13.5" customHeight="1">
      <c r="A193" s="20">
        <v>192</v>
      </c>
      <c r="B193" s="9" t="s">
        <v>207</v>
      </c>
      <c r="C193" s="21" t="s">
        <v>13</v>
      </c>
      <c r="D193" s="22">
        <v>192</v>
      </c>
      <c r="E193" s="12">
        <v>16608580.22</v>
      </c>
      <c r="F193" s="23">
        <v>134</v>
      </c>
      <c r="G193" s="16">
        <v>3740541</v>
      </c>
      <c r="H193" s="23">
        <v>169</v>
      </c>
      <c r="I193" s="16">
        <v>4371537.86</v>
      </c>
      <c r="J193" s="23">
        <v>151</v>
      </c>
      <c r="K193" s="16">
        <v>13275530.26</v>
      </c>
      <c r="L193" s="23">
        <v>114</v>
      </c>
      <c r="M193" s="16">
        <v>1021744</v>
      </c>
      <c r="N193" s="23">
        <v>153</v>
      </c>
      <c r="O193" s="24">
        <v>356000</v>
      </c>
      <c r="P193" s="23">
        <v>97</v>
      </c>
      <c r="Q193" s="24">
        <v>275</v>
      </c>
      <c r="R193" s="23">
        <v>138</v>
      </c>
      <c r="S193" s="25">
        <v>16608580.22</v>
      </c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1:40" s="7" customFormat="1" ht="13.5" customHeight="1">
      <c r="A194" s="20">
        <v>193</v>
      </c>
      <c r="B194" s="9" t="s">
        <v>208</v>
      </c>
      <c r="C194" s="21" t="s">
        <v>13</v>
      </c>
      <c r="D194" s="22">
        <v>193</v>
      </c>
      <c r="E194" s="12">
        <v>16561081.1</v>
      </c>
      <c r="F194" s="23">
        <v>220</v>
      </c>
      <c r="G194" s="16">
        <v>488585.53</v>
      </c>
      <c r="H194" s="23">
        <v>228</v>
      </c>
      <c r="I194" s="16">
        <v>601880.34</v>
      </c>
      <c r="J194" s="23">
        <v>206</v>
      </c>
      <c r="K194" s="16">
        <v>5774101.64</v>
      </c>
      <c r="L194" s="23">
        <v>160</v>
      </c>
      <c r="M194" s="16">
        <v>320625.09</v>
      </c>
      <c r="N194" s="23">
        <v>61</v>
      </c>
      <c r="O194" s="24">
        <v>11918740</v>
      </c>
      <c r="P194" s="23">
        <v>241</v>
      </c>
      <c r="Q194" s="24">
        <v>7</v>
      </c>
      <c r="R194" s="23">
        <v>230</v>
      </c>
      <c r="S194" s="25">
        <v>0</v>
      </c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s="7" customFormat="1" ht="13.5" customHeight="1">
      <c r="A195" s="20">
        <v>194</v>
      </c>
      <c r="B195" s="9" t="s">
        <v>209</v>
      </c>
      <c r="C195" s="21" t="s">
        <v>13</v>
      </c>
      <c r="D195" s="22">
        <v>194</v>
      </c>
      <c r="E195" s="12">
        <v>16479604.99</v>
      </c>
      <c r="F195" s="23">
        <v>85</v>
      </c>
      <c r="G195" s="16">
        <v>7388261.98</v>
      </c>
      <c r="H195" s="23">
        <v>24</v>
      </c>
      <c r="I195" s="16">
        <v>81474828.12</v>
      </c>
      <c r="J195" s="23">
        <v>39</v>
      </c>
      <c r="K195" s="16">
        <v>86046623.74</v>
      </c>
      <c r="L195" s="23">
        <v>43</v>
      </c>
      <c r="M195" s="16">
        <v>5572642.13</v>
      </c>
      <c r="N195" s="23">
        <v>225</v>
      </c>
      <c r="O195" s="24">
        <v>0</v>
      </c>
      <c r="P195" s="23">
        <v>74</v>
      </c>
      <c r="Q195" s="24">
        <v>351</v>
      </c>
      <c r="R195" s="23">
        <v>231</v>
      </c>
      <c r="S195" s="25">
        <v>0</v>
      </c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s="7" customFormat="1" ht="13.5" customHeight="1">
      <c r="A196" s="20">
        <v>195</v>
      </c>
      <c r="B196" s="9" t="s">
        <v>210</v>
      </c>
      <c r="C196" s="21" t="s">
        <v>37</v>
      </c>
      <c r="D196" s="22">
        <v>195</v>
      </c>
      <c r="E196" s="12">
        <v>16443048.13</v>
      </c>
      <c r="F196" s="23">
        <v>153</v>
      </c>
      <c r="G196" s="16">
        <v>2845982.74</v>
      </c>
      <c r="H196" s="23">
        <v>162</v>
      </c>
      <c r="I196" s="16">
        <v>5166344.72</v>
      </c>
      <c r="J196" s="23">
        <v>153</v>
      </c>
      <c r="K196" s="16">
        <v>13068041.77</v>
      </c>
      <c r="L196" s="23">
        <v>92</v>
      </c>
      <c r="M196" s="16">
        <v>1538142.18</v>
      </c>
      <c r="N196" s="23">
        <v>74</v>
      </c>
      <c r="O196" s="24">
        <v>9080398.23</v>
      </c>
      <c r="P196" s="23">
        <v>166</v>
      </c>
      <c r="Q196" s="24">
        <v>128</v>
      </c>
      <c r="R196" s="23">
        <v>149</v>
      </c>
      <c r="S196" s="25">
        <v>15146321.24</v>
      </c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s="7" customFormat="1" ht="13.5" customHeight="1">
      <c r="A197" s="20">
        <v>196</v>
      </c>
      <c r="B197" s="9" t="s">
        <v>38</v>
      </c>
      <c r="C197" s="21" t="s">
        <v>25</v>
      </c>
      <c r="D197" s="22">
        <v>196</v>
      </c>
      <c r="E197" s="12">
        <v>16121872.46</v>
      </c>
      <c r="F197" s="23">
        <v>154</v>
      </c>
      <c r="G197" s="16">
        <v>2835020.62</v>
      </c>
      <c r="H197" s="23">
        <v>107</v>
      </c>
      <c r="I197" s="16">
        <v>12228820.73</v>
      </c>
      <c r="J197" s="23">
        <v>125</v>
      </c>
      <c r="K197" s="16">
        <v>19413861.35</v>
      </c>
      <c r="L197" s="23">
        <v>143</v>
      </c>
      <c r="M197" s="16">
        <v>648863.49</v>
      </c>
      <c r="N197" s="23">
        <v>104</v>
      </c>
      <c r="O197" s="24">
        <v>4219548</v>
      </c>
      <c r="P197" s="23">
        <v>170</v>
      </c>
      <c r="Q197" s="24">
        <v>113</v>
      </c>
      <c r="R197" s="23">
        <v>145</v>
      </c>
      <c r="S197" s="25">
        <v>15520494.49</v>
      </c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s="7" customFormat="1" ht="13.5" customHeight="1">
      <c r="A198" s="20">
        <v>197</v>
      </c>
      <c r="B198" s="9" t="s">
        <v>211</v>
      </c>
      <c r="C198" s="21" t="s">
        <v>13</v>
      </c>
      <c r="D198" s="22">
        <v>197</v>
      </c>
      <c r="E198" s="12">
        <v>16106178.38</v>
      </c>
      <c r="F198" s="23">
        <v>165</v>
      </c>
      <c r="G198" s="16">
        <v>2419722.77</v>
      </c>
      <c r="H198" s="23">
        <v>85</v>
      </c>
      <c r="I198" s="16">
        <v>16930463.55</v>
      </c>
      <c r="J198" s="23">
        <v>100</v>
      </c>
      <c r="K198" s="16">
        <v>25398044.04</v>
      </c>
      <c r="L198" s="23">
        <v>144</v>
      </c>
      <c r="M198" s="16">
        <v>648518.83</v>
      </c>
      <c r="N198" s="23">
        <v>165</v>
      </c>
      <c r="O198" s="24">
        <v>36928</v>
      </c>
      <c r="P198" s="23">
        <v>103</v>
      </c>
      <c r="Q198" s="24">
        <v>254</v>
      </c>
      <c r="R198" s="23">
        <v>139</v>
      </c>
      <c r="S198" s="25">
        <v>16090788.9</v>
      </c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s="7" customFormat="1" ht="13.5" customHeight="1">
      <c r="A199" s="20">
        <v>198</v>
      </c>
      <c r="B199" s="9" t="s">
        <v>212</v>
      </c>
      <c r="C199" s="21" t="s">
        <v>13</v>
      </c>
      <c r="D199" s="22">
        <v>198</v>
      </c>
      <c r="E199" s="12">
        <v>16076495.48</v>
      </c>
      <c r="F199" s="23">
        <v>198</v>
      </c>
      <c r="G199" s="16">
        <v>1054371.19</v>
      </c>
      <c r="H199" s="23">
        <v>208</v>
      </c>
      <c r="I199" s="16">
        <v>1426302.58</v>
      </c>
      <c r="J199" s="23">
        <v>217</v>
      </c>
      <c r="K199" s="16">
        <v>4480443.32</v>
      </c>
      <c r="L199" s="23">
        <v>135</v>
      </c>
      <c r="M199" s="16">
        <v>737417.25</v>
      </c>
      <c r="N199" s="23">
        <v>226</v>
      </c>
      <c r="O199" s="24">
        <v>0</v>
      </c>
      <c r="P199" s="23">
        <v>214</v>
      </c>
      <c r="Q199" s="24">
        <v>39</v>
      </c>
      <c r="R199" s="23">
        <v>232</v>
      </c>
      <c r="S199" s="25">
        <v>0</v>
      </c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s="7" customFormat="1" ht="13.5" customHeight="1">
      <c r="A200" s="20">
        <v>199</v>
      </c>
      <c r="B200" s="9" t="s">
        <v>213</v>
      </c>
      <c r="C200" s="21" t="s">
        <v>13</v>
      </c>
      <c r="D200" s="22">
        <v>199</v>
      </c>
      <c r="E200" s="12">
        <v>15849012.96</v>
      </c>
      <c r="F200" s="23">
        <v>180</v>
      </c>
      <c r="G200" s="16">
        <v>1761538.19</v>
      </c>
      <c r="H200" s="23">
        <v>177</v>
      </c>
      <c r="I200" s="16">
        <v>4010797.88</v>
      </c>
      <c r="J200" s="23">
        <v>186</v>
      </c>
      <c r="K200" s="16">
        <v>8919857</v>
      </c>
      <c r="L200" s="23">
        <v>99</v>
      </c>
      <c r="M200" s="16">
        <v>1309674.96</v>
      </c>
      <c r="N200" s="23">
        <v>121</v>
      </c>
      <c r="O200" s="24">
        <v>2137485</v>
      </c>
      <c r="P200" s="23">
        <v>192</v>
      </c>
      <c r="Q200" s="24">
        <v>50</v>
      </c>
      <c r="R200" s="23">
        <v>141</v>
      </c>
      <c r="S200" s="25">
        <v>15849012.96</v>
      </c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1:40" s="7" customFormat="1" ht="13.5" customHeight="1">
      <c r="A201" s="20">
        <v>200</v>
      </c>
      <c r="B201" s="9" t="s">
        <v>214</v>
      </c>
      <c r="C201" s="21" t="s">
        <v>13</v>
      </c>
      <c r="D201" s="22">
        <v>200</v>
      </c>
      <c r="E201" s="12">
        <v>15689780.36</v>
      </c>
      <c r="F201" s="23">
        <v>225</v>
      </c>
      <c r="G201" s="16">
        <v>338848.76</v>
      </c>
      <c r="H201" s="23">
        <v>224</v>
      </c>
      <c r="I201" s="16">
        <v>710198.72</v>
      </c>
      <c r="J201" s="23">
        <v>214</v>
      </c>
      <c r="K201" s="16">
        <v>4835386.17</v>
      </c>
      <c r="L201" s="23">
        <v>173</v>
      </c>
      <c r="M201" s="16">
        <v>224349.54</v>
      </c>
      <c r="N201" s="23">
        <v>227</v>
      </c>
      <c r="O201" s="24">
        <v>0</v>
      </c>
      <c r="P201" s="23">
        <v>248</v>
      </c>
      <c r="Q201" s="24">
        <v>3</v>
      </c>
      <c r="R201" s="23">
        <v>233</v>
      </c>
      <c r="S201" s="25">
        <v>0</v>
      </c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1:40" s="7" customFormat="1" ht="13.5" customHeight="1">
      <c r="A202" s="20">
        <v>201</v>
      </c>
      <c r="B202" s="9" t="s">
        <v>215</v>
      </c>
      <c r="C202" s="21" t="s">
        <v>13</v>
      </c>
      <c r="D202" s="22">
        <v>201</v>
      </c>
      <c r="E202" s="12">
        <v>15659693.65</v>
      </c>
      <c r="F202" s="23">
        <v>169</v>
      </c>
      <c r="G202" s="16">
        <v>2242988.02</v>
      </c>
      <c r="H202" s="23">
        <v>190</v>
      </c>
      <c r="I202" s="16">
        <v>2634539.14</v>
      </c>
      <c r="J202" s="23">
        <v>222</v>
      </c>
      <c r="K202" s="16">
        <v>3951288.98</v>
      </c>
      <c r="L202" s="23">
        <v>111</v>
      </c>
      <c r="M202" s="16">
        <v>1047855.01</v>
      </c>
      <c r="N202" s="23">
        <v>147</v>
      </c>
      <c r="O202" s="24">
        <v>575715</v>
      </c>
      <c r="P202" s="23">
        <v>193</v>
      </c>
      <c r="Q202" s="24">
        <v>50</v>
      </c>
      <c r="R202" s="23">
        <v>148</v>
      </c>
      <c r="S202" s="25">
        <v>15171205.02</v>
      </c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1:40" s="7" customFormat="1" ht="13.5" customHeight="1">
      <c r="A203" s="20">
        <v>202</v>
      </c>
      <c r="B203" s="9" t="s">
        <v>216</v>
      </c>
      <c r="C203" s="21" t="s">
        <v>13</v>
      </c>
      <c r="D203" s="22">
        <v>202</v>
      </c>
      <c r="E203" s="12">
        <v>15651294.81</v>
      </c>
      <c r="F203" s="23">
        <v>64</v>
      </c>
      <c r="G203" s="16">
        <v>10085260.309999999</v>
      </c>
      <c r="H203" s="23">
        <v>130</v>
      </c>
      <c r="I203" s="16">
        <v>7809482.89</v>
      </c>
      <c r="J203" s="23">
        <v>164</v>
      </c>
      <c r="K203" s="16">
        <v>11773995.38</v>
      </c>
      <c r="L203" s="23">
        <v>232</v>
      </c>
      <c r="M203" s="16">
        <v>-1714553.51</v>
      </c>
      <c r="N203" s="23">
        <v>228</v>
      </c>
      <c r="O203" s="24">
        <v>0</v>
      </c>
      <c r="P203" s="23">
        <v>150</v>
      </c>
      <c r="Q203" s="24">
        <v>159</v>
      </c>
      <c r="R203" s="23">
        <v>150</v>
      </c>
      <c r="S203" s="25">
        <v>15047710.72</v>
      </c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40" s="7" customFormat="1" ht="13.5" customHeight="1">
      <c r="A204" s="20">
        <v>203</v>
      </c>
      <c r="B204" s="9" t="s">
        <v>217</v>
      </c>
      <c r="C204" s="21" t="s">
        <v>13</v>
      </c>
      <c r="D204" s="22">
        <v>203</v>
      </c>
      <c r="E204" s="12">
        <v>15598292.55</v>
      </c>
      <c r="F204" s="23">
        <v>149</v>
      </c>
      <c r="G204" s="16">
        <v>3054679.52</v>
      </c>
      <c r="H204" s="23">
        <v>102</v>
      </c>
      <c r="I204" s="16">
        <v>12778691.38</v>
      </c>
      <c r="J204" s="23">
        <v>119</v>
      </c>
      <c r="K204" s="16">
        <v>20505959.52</v>
      </c>
      <c r="L204" s="23">
        <v>219</v>
      </c>
      <c r="M204" s="16">
        <v>-525611.64</v>
      </c>
      <c r="N204" s="23">
        <v>229</v>
      </c>
      <c r="O204" s="24">
        <v>0</v>
      </c>
      <c r="P204" s="23">
        <v>117</v>
      </c>
      <c r="Q204" s="24">
        <v>225</v>
      </c>
      <c r="R204" s="23">
        <v>181</v>
      </c>
      <c r="S204" s="25">
        <v>8604362.55</v>
      </c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1:40" s="7" customFormat="1" ht="13.5" customHeight="1">
      <c r="A205" s="20">
        <v>204</v>
      </c>
      <c r="B205" s="9" t="s">
        <v>218</v>
      </c>
      <c r="C205" s="21" t="s">
        <v>13</v>
      </c>
      <c r="D205" s="22">
        <v>204</v>
      </c>
      <c r="E205" s="12">
        <v>15577493.37</v>
      </c>
      <c r="F205" s="23">
        <v>208</v>
      </c>
      <c r="G205" s="16">
        <v>821434.9</v>
      </c>
      <c r="H205" s="23">
        <v>150</v>
      </c>
      <c r="I205" s="16">
        <v>6041692.94</v>
      </c>
      <c r="J205" s="23">
        <v>142</v>
      </c>
      <c r="K205" s="16">
        <v>14274327</v>
      </c>
      <c r="L205" s="23">
        <v>175</v>
      </c>
      <c r="M205" s="16">
        <v>221926.93</v>
      </c>
      <c r="N205" s="23">
        <v>170</v>
      </c>
      <c r="O205" s="24">
        <v>8300</v>
      </c>
      <c r="P205" s="23">
        <v>174</v>
      </c>
      <c r="Q205" s="24">
        <v>105</v>
      </c>
      <c r="R205" s="23">
        <v>143</v>
      </c>
      <c r="S205" s="25">
        <v>15577493.37</v>
      </c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1:40" s="7" customFormat="1" ht="13.5" customHeight="1">
      <c r="A206" s="20">
        <v>205</v>
      </c>
      <c r="B206" s="9" t="s">
        <v>219</v>
      </c>
      <c r="C206" s="21" t="s">
        <v>13</v>
      </c>
      <c r="D206" s="22">
        <v>205</v>
      </c>
      <c r="E206" s="12">
        <v>15566048.06</v>
      </c>
      <c r="F206" s="23">
        <v>200</v>
      </c>
      <c r="G206" s="16">
        <v>981625</v>
      </c>
      <c r="H206" s="23">
        <v>213</v>
      </c>
      <c r="I206" s="16">
        <v>1231385.69</v>
      </c>
      <c r="J206" s="23">
        <v>228</v>
      </c>
      <c r="K206" s="16">
        <v>3007215.32</v>
      </c>
      <c r="L206" s="23">
        <v>120</v>
      </c>
      <c r="M206" s="16">
        <v>959684.13</v>
      </c>
      <c r="N206" s="23">
        <v>230</v>
      </c>
      <c r="O206" s="24">
        <v>0</v>
      </c>
      <c r="P206" s="23">
        <v>238</v>
      </c>
      <c r="Q206" s="24">
        <v>8</v>
      </c>
      <c r="R206" s="23">
        <v>234</v>
      </c>
      <c r="S206" s="25">
        <v>0</v>
      </c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s="7" customFormat="1" ht="13.5" customHeight="1">
      <c r="A207" s="20">
        <v>206</v>
      </c>
      <c r="B207" s="9" t="s">
        <v>220</v>
      </c>
      <c r="C207" s="21" t="s">
        <v>13</v>
      </c>
      <c r="D207" s="22">
        <v>206</v>
      </c>
      <c r="E207" s="12">
        <v>15528609.97</v>
      </c>
      <c r="F207" s="23">
        <v>103</v>
      </c>
      <c r="G207" s="16">
        <v>5610001.18</v>
      </c>
      <c r="H207" s="23">
        <v>227</v>
      </c>
      <c r="I207" s="16">
        <v>646590.04</v>
      </c>
      <c r="J207" s="23">
        <v>229</v>
      </c>
      <c r="K207" s="16">
        <v>2906084.32</v>
      </c>
      <c r="L207" s="23">
        <v>157</v>
      </c>
      <c r="M207" s="16">
        <v>390999.14</v>
      </c>
      <c r="N207" s="23">
        <v>231</v>
      </c>
      <c r="O207" s="24">
        <v>0</v>
      </c>
      <c r="P207" s="23">
        <v>104</v>
      </c>
      <c r="Q207" s="24">
        <v>253</v>
      </c>
      <c r="R207" s="23">
        <v>235</v>
      </c>
      <c r="S207" s="25">
        <v>0</v>
      </c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s="7" customFormat="1" ht="13.5" customHeight="1">
      <c r="A208" s="20">
        <v>207</v>
      </c>
      <c r="B208" s="9" t="s">
        <v>221</v>
      </c>
      <c r="C208" s="21" t="s">
        <v>13</v>
      </c>
      <c r="D208" s="22">
        <v>207</v>
      </c>
      <c r="E208" s="12">
        <v>15485856</v>
      </c>
      <c r="F208" s="23">
        <v>246</v>
      </c>
      <c r="G208" s="16">
        <v>-1171150.38</v>
      </c>
      <c r="H208" s="23">
        <v>176</v>
      </c>
      <c r="I208" s="16">
        <v>4011799</v>
      </c>
      <c r="J208" s="23">
        <v>137</v>
      </c>
      <c r="K208" s="16">
        <v>17268772</v>
      </c>
      <c r="L208" s="23">
        <v>234</v>
      </c>
      <c r="M208" s="16">
        <v>-2192532</v>
      </c>
      <c r="N208" s="23">
        <v>113</v>
      </c>
      <c r="O208" s="24">
        <v>2488629</v>
      </c>
      <c r="P208" s="23">
        <v>125</v>
      </c>
      <c r="Q208" s="24">
        <v>202</v>
      </c>
      <c r="R208" s="23">
        <v>183</v>
      </c>
      <c r="S208" s="25">
        <v>7618298</v>
      </c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s="7" customFormat="1" ht="13.5" customHeight="1">
      <c r="A209" s="20">
        <v>208</v>
      </c>
      <c r="B209" s="9" t="s">
        <v>222</v>
      </c>
      <c r="C209" s="21" t="s">
        <v>13</v>
      </c>
      <c r="D209" s="22">
        <v>208</v>
      </c>
      <c r="E209" s="12">
        <v>15447878</v>
      </c>
      <c r="F209" s="23">
        <v>243</v>
      </c>
      <c r="G209" s="16">
        <v>-196425</v>
      </c>
      <c r="H209" s="23">
        <v>152</v>
      </c>
      <c r="I209" s="16">
        <v>5652389</v>
      </c>
      <c r="J209" s="23">
        <v>159</v>
      </c>
      <c r="K209" s="16">
        <v>12828277</v>
      </c>
      <c r="L209" s="23">
        <v>235</v>
      </c>
      <c r="M209" s="16">
        <v>-2221262</v>
      </c>
      <c r="N209" s="23">
        <v>124</v>
      </c>
      <c r="O209" s="24">
        <v>2021330</v>
      </c>
      <c r="P209" s="23">
        <v>144</v>
      </c>
      <c r="Q209" s="24">
        <v>166</v>
      </c>
      <c r="R209" s="23">
        <v>151</v>
      </c>
      <c r="S209" s="25">
        <v>14818802</v>
      </c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s="7" customFormat="1" ht="13.5" customHeight="1">
      <c r="A210" s="20">
        <v>209</v>
      </c>
      <c r="B210" s="9" t="s">
        <v>223</v>
      </c>
      <c r="C210" s="21" t="s">
        <v>13</v>
      </c>
      <c r="D210" s="22">
        <v>209</v>
      </c>
      <c r="E210" s="12">
        <v>15159371.36</v>
      </c>
      <c r="F210" s="23">
        <v>202</v>
      </c>
      <c r="G210" s="16">
        <v>978751.67</v>
      </c>
      <c r="H210" s="23">
        <v>212</v>
      </c>
      <c r="I210" s="16">
        <v>1271240.84</v>
      </c>
      <c r="J210" s="23">
        <v>235</v>
      </c>
      <c r="K210" s="16">
        <v>1561044.99</v>
      </c>
      <c r="L210" s="23">
        <v>134</v>
      </c>
      <c r="M210" s="16">
        <v>738066.64</v>
      </c>
      <c r="N210" s="23">
        <v>232</v>
      </c>
      <c r="O210" s="24">
        <v>0</v>
      </c>
      <c r="P210" s="23">
        <v>229</v>
      </c>
      <c r="Q210" s="24">
        <v>17</v>
      </c>
      <c r="R210" s="23">
        <v>236</v>
      </c>
      <c r="S210" s="25">
        <v>0</v>
      </c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s="7" customFormat="1" ht="13.5" customHeight="1">
      <c r="A211" s="20">
        <v>210</v>
      </c>
      <c r="B211" s="9" t="s">
        <v>224</v>
      </c>
      <c r="C211" s="21" t="s">
        <v>13</v>
      </c>
      <c r="D211" s="22">
        <v>210</v>
      </c>
      <c r="E211" s="12">
        <v>14866070.45</v>
      </c>
      <c r="F211" s="23">
        <v>163</v>
      </c>
      <c r="G211" s="16">
        <v>2483889.81</v>
      </c>
      <c r="H211" s="23">
        <v>147</v>
      </c>
      <c r="I211" s="16">
        <v>6374200.18</v>
      </c>
      <c r="J211" s="23">
        <v>126</v>
      </c>
      <c r="K211" s="16">
        <v>19344943.58</v>
      </c>
      <c r="L211" s="23">
        <v>130</v>
      </c>
      <c r="M211" s="16">
        <v>799037.27</v>
      </c>
      <c r="N211" s="23">
        <v>85</v>
      </c>
      <c r="O211" s="24">
        <v>7196368</v>
      </c>
      <c r="P211" s="23">
        <v>139</v>
      </c>
      <c r="Q211" s="24">
        <v>173</v>
      </c>
      <c r="R211" s="23">
        <v>171</v>
      </c>
      <c r="S211" s="25">
        <v>12184910.8</v>
      </c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1:40" s="7" customFormat="1" ht="13.5" customHeight="1">
      <c r="A212" s="20">
        <v>211</v>
      </c>
      <c r="B212" s="9" t="s">
        <v>225</v>
      </c>
      <c r="C212" s="21" t="s">
        <v>13</v>
      </c>
      <c r="D212" s="22">
        <v>211</v>
      </c>
      <c r="E212" s="12">
        <v>14832801.21</v>
      </c>
      <c r="F212" s="23">
        <v>223</v>
      </c>
      <c r="G212" s="16">
        <v>353522.92</v>
      </c>
      <c r="H212" s="23">
        <v>218</v>
      </c>
      <c r="I212" s="16">
        <v>1081366.53</v>
      </c>
      <c r="J212" s="23">
        <v>238</v>
      </c>
      <c r="K212" s="16">
        <v>1148801.87</v>
      </c>
      <c r="L212" s="23">
        <v>183</v>
      </c>
      <c r="M212" s="16">
        <v>154278.05</v>
      </c>
      <c r="N212" s="23">
        <v>233</v>
      </c>
      <c r="O212" s="24">
        <v>0</v>
      </c>
      <c r="P212" s="23">
        <v>226</v>
      </c>
      <c r="Q212" s="24">
        <v>19</v>
      </c>
      <c r="R212" s="23">
        <v>237</v>
      </c>
      <c r="S212" s="25">
        <v>0</v>
      </c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1:40" s="7" customFormat="1" ht="13.5" customHeight="1">
      <c r="A213" s="20">
        <v>212</v>
      </c>
      <c r="B213" s="9" t="s">
        <v>226</v>
      </c>
      <c r="C213" s="21" t="s">
        <v>13</v>
      </c>
      <c r="D213" s="22">
        <v>212</v>
      </c>
      <c r="E213" s="12">
        <v>14766225.95</v>
      </c>
      <c r="F213" s="23">
        <v>234</v>
      </c>
      <c r="G213" s="16">
        <v>33610.09</v>
      </c>
      <c r="H213" s="23">
        <v>229</v>
      </c>
      <c r="I213" s="16">
        <v>577531.17</v>
      </c>
      <c r="J213" s="23">
        <v>240</v>
      </c>
      <c r="K213" s="16">
        <v>588110.28</v>
      </c>
      <c r="L213" s="23">
        <v>205</v>
      </c>
      <c r="M213" s="16">
        <v>-32715.29</v>
      </c>
      <c r="N213" s="23">
        <v>234</v>
      </c>
      <c r="O213" s="24">
        <v>0</v>
      </c>
      <c r="P213" s="23">
        <v>242</v>
      </c>
      <c r="Q213" s="24">
        <v>6</v>
      </c>
      <c r="R213" s="23">
        <v>238</v>
      </c>
      <c r="S213" s="25">
        <v>0</v>
      </c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1:40" s="7" customFormat="1" ht="13.5" customHeight="1">
      <c r="A214" s="20">
        <v>213</v>
      </c>
      <c r="B214" s="9" t="s">
        <v>227</v>
      </c>
      <c r="C214" s="21" t="s">
        <v>13</v>
      </c>
      <c r="D214" s="22">
        <v>213</v>
      </c>
      <c r="E214" s="12">
        <v>14734462.07</v>
      </c>
      <c r="F214" s="23">
        <v>227</v>
      </c>
      <c r="G214" s="16">
        <v>256994.83564299997</v>
      </c>
      <c r="H214" s="23">
        <v>239</v>
      </c>
      <c r="I214" s="16">
        <v>220247.260496</v>
      </c>
      <c r="J214" s="23">
        <v>237</v>
      </c>
      <c r="K214" s="16">
        <v>1476631.545815</v>
      </c>
      <c r="L214" s="23">
        <v>191</v>
      </c>
      <c r="M214" s="16">
        <v>78012.384653</v>
      </c>
      <c r="N214" s="23">
        <v>235</v>
      </c>
      <c r="O214" s="24">
        <v>0</v>
      </c>
      <c r="P214" s="23">
        <v>224</v>
      </c>
      <c r="Q214" s="24">
        <v>25</v>
      </c>
      <c r="R214" s="23">
        <v>239</v>
      </c>
      <c r="S214" s="25">
        <v>0</v>
      </c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1:40" s="7" customFormat="1" ht="13.5" customHeight="1">
      <c r="A215" s="20">
        <v>214</v>
      </c>
      <c r="B215" s="9" t="s">
        <v>38</v>
      </c>
      <c r="C215" s="21" t="s">
        <v>13</v>
      </c>
      <c r="D215" s="22">
        <v>214</v>
      </c>
      <c r="E215" s="12">
        <v>14618125</v>
      </c>
      <c r="F215" s="23">
        <v>143</v>
      </c>
      <c r="G215" s="27">
        <v>3416890.2</v>
      </c>
      <c r="H215" s="23">
        <v>140</v>
      </c>
      <c r="I215" s="27">
        <v>7196723</v>
      </c>
      <c r="J215" s="23">
        <v>160</v>
      </c>
      <c r="K215" s="27">
        <v>12824164</v>
      </c>
      <c r="L215" s="23">
        <v>60</v>
      </c>
      <c r="M215" s="27">
        <v>3397555</v>
      </c>
      <c r="N215" s="23">
        <v>157</v>
      </c>
      <c r="O215" s="24">
        <v>140825</v>
      </c>
      <c r="P215" s="23">
        <v>195</v>
      </c>
      <c r="Q215" s="24">
        <v>48</v>
      </c>
      <c r="R215" s="23">
        <v>152</v>
      </c>
      <c r="S215" s="25">
        <v>14798359</v>
      </c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1:40" s="7" customFormat="1" ht="13.5" customHeight="1">
      <c r="A216" s="20">
        <v>215</v>
      </c>
      <c r="B216" s="9" t="s">
        <v>228</v>
      </c>
      <c r="C216" s="21" t="s">
        <v>13</v>
      </c>
      <c r="D216" s="22">
        <v>215</v>
      </c>
      <c r="E216" s="12">
        <v>14569564.279806</v>
      </c>
      <c r="F216" s="23">
        <v>168</v>
      </c>
      <c r="G216" s="16">
        <v>2305713.417805</v>
      </c>
      <c r="H216" s="23">
        <v>185</v>
      </c>
      <c r="I216" s="16">
        <v>2917549.866228</v>
      </c>
      <c r="J216" s="23">
        <v>175</v>
      </c>
      <c r="K216" s="16">
        <v>10011308.391976</v>
      </c>
      <c r="L216" s="23">
        <v>108</v>
      </c>
      <c r="M216" s="16">
        <v>1161641.21</v>
      </c>
      <c r="N216" s="23">
        <v>108</v>
      </c>
      <c r="O216" s="24">
        <v>2835590.7</v>
      </c>
      <c r="P216" s="23">
        <v>203</v>
      </c>
      <c r="Q216" s="24">
        <v>45</v>
      </c>
      <c r="R216" s="23">
        <v>175</v>
      </c>
      <c r="S216" s="25">
        <v>10891620.163385</v>
      </c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1:40" s="7" customFormat="1" ht="13.5" customHeight="1">
      <c r="A217" s="20">
        <v>216</v>
      </c>
      <c r="B217" s="9" t="s">
        <v>229</v>
      </c>
      <c r="C217" s="21" t="s">
        <v>13</v>
      </c>
      <c r="D217" s="22">
        <v>216</v>
      </c>
      <c r="E217" s="12">
        <v>14566334.56</v>
      </c>
      <c r="F217" s="23">
        <v>249</v>
      </c>
      <c r="G217" s="27">
        <v>-17614561.38</v>
      </c>
      <c r="H217" s="23">
        <v>247</v>
      </c>
      <c r="I217" s="27">
        <v>-12096.07</v>
      </c>
      <c r="J217" s="23">
        <v>66</v>
      </c>
      <c r="K217" s="27">
        <v>46339105.01</v>
      </c>
      <c r="L217" s="23">
        <v>249</v>
      </c>
      <c r="M217" s="27" t="s">
        <v>17</v>
      </c>
      <c r="N217" s="23">
        <v>96</v>
      </c>
      <c r="O217" s="32">
        <v>6077322</v>
      </c>
      <c r="P217" s="23">
        <v>109</v>
      </c>
      <c r="Q217" s="24">
        <v>240</v>
      </c>
      <c r="R217" s="23">
        <v>154</v>
      </c>
      <c r="S217" s="25">
        <v>14507745.44</v>
      </c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1:40" s="7" customFormat="1" ht="13.5" customHeight="1">
      <c r="A218" s="20">
        <v>217</v>
      </c>
      <c r="B218" s="9" t="s">
        <v>230</v>
      </c>
      <c r="C218" s="21" t="s">
        <v>13</v>
      </c>
      <c r="D218" s="22">
        <v>217</v>
      </c>
      <c r="E218" s="12">
        <v>14414843.33</v>
      </c>
      <c r="F218" s="23">
        <v>222</v>
      </c>
      <c r="G218" s="16">
        <v>410527.81</v>
      </c>
      <c r="H218" s="23">
        <v>44</v>
      </c>
      <c r="I218" s="16">
        <v>43396689.06</v>
      </c>
      <c r="J218" s="23">
        <v>67</v>
      </c>
      <c r="K218" s="16">
        <v>45835972.48</v>
      </c>
      <c r="L218" s="23">
        <v>220</v>
      </c>
      <c r="M218" s="16">
        <v>-546303.31</v>
      </c>
      <c r="N218" s="23">
        <v>236</v>
      </c>
      <c r="O218" s="24">
        <v>0</v>
      </c>
      <c r="P218" s="23">
        <v>172</v>
      </c>
      <c r="Q218" s="24">
        <v>110</v>
      </c>
      <c r="R218" s="23">
        <v>155</v>
      </c>
      <c r="S218" s="25">
        <v>14230583.69</v>
      </c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1:40" s="7" customFormat="1" ht="13.5" customHeight="1">
      <c r="A219" s="20">
        <v>218</v>
      </c>
      <c r="B219" s="9" t="s">
        <v>231</v>
      </c>
      <c r="C219" s="21" t="s">
        <v>13</v>
      </c>
      <c r="D219" s="22">
        <v>218</v>
      </c>
      <c r="E219" s="12">
        <v>14334009.39</v>
      </c>
      <c r="F219" s="23">
        <v>232</v>
      </c>
      <c r="G219" s="16">
        <v>44699.55</v>
      </c>
      <c r="H219" s="23">
        <v>237</v>
      </c>
      <c r="I219" s="16">
        <v>302870.73</v>
      </c>
      <c r="J219" s="23">
        <v>244</v>
      </c>
      <c r="K219" s="16">
        <v>312290.85</v>
      </c>
      <c r="L219" s="23">
        <v>208</v>
      </c>
      <c r="M219" s="16">
        <v>-37249.23</v>
      </c>
      <c r="N219" s="23">
        <v>237</v>
      </c>
      <c r="O219" s="24">
        <v>0</v>
      </c>
      <c r="P219" s="23">
        <v>239</v>
      </c>
      <c r="Q219" s="24">
        <v>8</v>
      </c>
      <c r="R219" s="23">
        <v>240</v>
      </c>
      <c r="S219" s="25">
        <v>0</v>
      </c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1:40" s="7" customFormat="1" ht="13.5" customHeight="1">
      <c r="A220" s="20">
        <v>219</v>
      </c>
      <c r="B220" s="9" t="s">
        <v>232</v>
      </c>
      <c r="C220" s="21" t="s">
        <v>13</v>
      </c>
      <c r="D220" s="22">
        <v>219</v>
      </c>
      <c r="E220" s="12">
        <v>14277189.22</v>
      </c>
      <c r="F220" s="23">
        <v>166</v>
      </c>
      <c r="G220" s="16">
        <v>2366575.08</v>
      </c>
      <c r="H220" s="23">
        <v>174</v>
      </c>
      <c r="I220" s="16">
        <v>4117017.86</v>
      </c>
      <c r="J220" s="23">
        <v>182</v>
      </c>
      <c r="K220" s="16">
        <v>9302559.86</v>
      </c>
      <c r="L220" s="23">
        <v>176</v>
      </c>
      <c r="M220" s="16">
        <v>216202.89</v>
      </c>
      <c r="N220" s="23">
        <v>238</v>
      </c>
      <c r="O220" s="24">
        <v>0</v>
      </c>
      <c r="P220" s="23">
        <v>179</v>
      </c>
      <c r="Q220" s="24">
        <v>88</v>
      </c>
      <c r="R220" s="23">
        <v>164</v>
      </c>
      <c r="S220" s="25">
        <v>12840200.46</v>
      </c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1:40" s="7" customFormat="1" ht="13.5" customHeight="1">
      <c r="A221" s="20">
        <v>220</v>
      </c>
      <c r="B221" s="9" t="s">
        <v>233</v>
      </c>
      <c r="C221" s="21" t="s">
        <v>13</v>
      </c>
      <c r="D221" s="22">
        <v>220</v>
      </c>
      <c r="E221" s="12">
        <v>14210427.56</v>
      </c>
      <c r="F221" s="23">
        <v>184</v>
      </c>
      <c r="G221" s="16">
        <v>1528230.95</v>
      </c>
      <c r="H221" s="23">
        <v>195</v>
      </c>
      <c r="I221" s="16">
        <v>2077761.13</v>
      </c>
      <c r="J221" s="23">
        <v>183</v>
      </c>
      <c r="K221" s="16">
        <v>9119113.9</v>
      </c>
      <c r="L221" s="23">
        <v>189</v>
      </c>
      <c r="M221" s="16">
        <v>112988.5</v>
      </c>
      <c r="N221" s="23">
        <v>239</v>
      </c>
      <c r="O221" s="24">
        <v>0</v>
      </c>
      <c r="P221" s="23">
        <v>183</v>
      </c>
      <c r="Q221" s="24">
        <v>78</v>
      </c>
      <c r="R221" s="23">
        <v>241</v>
      </c>
      <c r="S221" s="25">
        <v>0</v>
      </c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1:40" s="7" customFormat="1" ht="13.5" customHeight="1">
      <c r="A222" s="20">
        <v>221</v>
      </c>
      <c r="B222" s="9" t="s">
        <v>234</v>
      </c>
      <c r="C222" s="21" t="s">
        <v>13</v>
      </c>
      <c r="D222" s="22">
        <v>221</v>
      </c>
      <c r="E222" s="12">
        <v>14209798.09</v>
      </c>
      <c r="F222" s="23">
        <v>219</v>
      </c>
      <c r="G222" s="16">
        <v>501126.12</v>
      </c>
      <c r="H222" s="23">
        <v>235</v>
      </c>
      <c r="I222" s="16">
        <v>338709.34</v>
      </c>
      <c r="J222" s="23">
        <v>230</v>
      </c>
      <c r="K222" s="16">
        <v>2838007.12</v>
      </c>
      <c r="L222" s="23">
        <v>188</v>
      </c>
      <c r="M222" s="16">
        <v>113186.54</v>
      </c>
      <c r="N222" s="23">
        <v>240</v>
      </c>
      <c r="O222" s="24">
        <v>0</v>
      </c>
      <c r="P222" s="23">
        <v>220</v>
      </c>
      <c r="Q222" s="24">
        <v>32</v>
      </c>
      <c r="R222" s="23">
        <v>242</v>
      </c>
      <c r="S222" s="25">
        <v>0</v>
      </c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1:40" s="7" customFormat="1" ht="13.5" customHeight="1">
      <c r="A223" s="20">
        <v>222</v>
      </c>
      <c r="B223" s="9" t="s">
        <v>235</v>
      </c>
      <c r="C223" s="21" t="s">
        <v>13</v>
      </c>
      <c r="D223" s="22">
        <v>222</v>
      </c>
      <c r="E223" s="12">
        <v>14184259.35</v>
      </c>
      <c r="F223" s="23">
        <v>136</v>
      </c>
      <c r="G223" s="16">
        <v>3646896.45</v>
      </c>
      <c r="H223" s="23">
        <v>124</v>
      </c>
      <c r="I223" s="16">
        <v>9133347.71</v>
      </c>
      <c r="J223" s="23">
        <v>114</v>
      </c>
      <c r="K223" s="16">
        <v>21554693.11</v>
      </c>
      <c r="L223" s="23">
        <v>101</v>
      </c>
      <c r="M223" s="16">
        <v>1265131.98</v>
      </c>
      <c r="N223" s="23">
        <v>87</v>
      </c>
      <c r="O223" s="24">
        <v>7031339.18</v>
      </c>
      <c r="P223" s="23">
        <v>190</v>
      </c>
      <c r="Q223" s="24">
        <v>62</v>
      </c>
      <c r="R223" s="23">
        <v>156</v>
      </c>
      <c r="S223" s="25">
        <v>14184259.35</v>
      </c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1:40" s="7" customFormat="1" ht="13.5" customHeight="1">
      <c r="A224" s="20">
        <v>223</v>
      </c>
      <c r="B224" s="9" t="s">
        <v>236</v>
      </c>
      <c r="C224" s="21" t="s">
        <v>13</v>
      </c>
      <c r="D224" s="22">
        <v>223</v>
      </c>
      <c r="E224" s="12">
        <v>14106543.13</v>
      </c>
      <c r="F224" s="23">
        <v>155</v>
      </c>
      <c r="G224" s="16">
        <v>2804823.27</v>
      </c>
      <c r="H224" s="23">
        <v>214</v>
      </c>
      <c r="I224" s="16">
        <v>1220804</v>
      </c>
      <c r="J224" s="23">
        <v>157</v>
      </c>
      <c r="K224" s="16">
        <v>12888234.64</v>
      </c>
      <c r="L224" s="23">
        <v>124</v>
      </c>
      <c r="M224" s="16">
        <v>916437.85</v>
      </c>
      <c r="N224" s="23">
        <v>156</v>
      </c>
      <c r="O224" s="24">
        <v>267324.307585147</v>
      </c>
      <c r="P224" s="23">
        <v>129</v>
      </c>
      <c r="Q224" s="24">
        <v>192</v>
      </c>
      <c r="R224" s="23">
        <v>182</v>
      </c>
      <c r="S224" s="25">
        <v>8201608.53</v>
      </c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1:40" s="7" customFormat="1" ht="13.5" customHeight="1">
      <c r="A225" s="20">
        <v>224</v>
      </c>
      <c r="B225" s="9" t="s">
        <v>237</v>
      </c>
      <c r="C225" s="21" t="s">
        <v>13</v>
      </c>
      <c r="D225" s="22">
        <v>224</v>
      </c>
      <c r="E225" s="12">
        <v>13963708.09</v>
      </c>
      <c r="F225" s="23">
        <v>209</v>
      </c>
      <c r="G225" s="16">
        <v>775230.75</v>
      </c>
      <c r="H225" s="23">
        <v>209</v>
      </c>
      <c r="I225" s="16">
        <v>1425455.39</v>
      </c>
      <c r="J225" s="23">
        <v>148</v>
      </c>
      <c r="K225" s="16">
        <v>13643133.42</v>
      </c>
      <c r="L225" s="23">
        <v>212</v>
      </c>
      <c r="M225" s="16">
        <v>-146565.5</v>
      </c>
      <c r="N225" s="23">
        <v>158</v>
      </c>
      <c r="O225" s="24">
        <v>106686</v>
      </c>
      <c r="P225" s="23">
        <v>200</v>
      </c>
      <c r="Q225" s="24">
        <v>46</v>
      </c>
      <c r="R225" s="23">
        <v>176</v>
      </c>
      <c r="S225" s="25">
        <v>10759448.39</v>
      </c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1:40" s="7" customFormat="1" ht="13.5" customHeight="1">
      <c r="A226" s="20">
        <v>225</v>
      </c>
      <c r="B226" s="9" t="s">
        <v>238</v>
      </c>
      <c r="C226" s="21" t="s">
        <v>13</v>
      </c>
      <c r="D226" s="22">
        <v>225</v>
      </c>
      <c r="E226" s="12">
        <v>13941069.02</v>
      </c>
      <c r="F226" s="23">
        <v>192</v>
      </c>
      <c r="G226" s="16">
        <v>1316172.9</v>
      </c>
      <c r="H226" s="23">
        <v>79</v>
      </c>
      <c r="I226" s="16">
        <v>18283545.54</v>
      </c>
      <c r="J226" s="23">
        <v>120</v>
      </c>
      <c r="K226" s="16">
        <v>20500590.43</v>
      </c>
      <c r="L226" s="23">
        <v>112</v>
      </c>
      <c r="M226" s="16">
        <v>1035253.67</v>
      </c>
      <c r="N226" s="23">
        <v>143</v>
      </c>
      <c r="O226" s="24">
        <v>652335.47</v>
      </c>
      <c r="P226" s="23">
        <v>230</v>
      </c>
      <c r="Q226" s="24">
        <v>16</v>
      </c>
      <c r="R226" s="23">
        <v>243</v>
      </c>
      <c r="S226" s="25">
        <v>0</v>
      </c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1:40" s="7" customFormat="1" ht="13.5" customHeight="1">
      <c r="A227" s="20">
        <v>226</v>
      </c>
      <c r="B227" s="9" t="s">
        <v>239</v>
      </c>
      <c r="C227" s="21" t="s">
        <v>13</v>
      </c>
      <c r="D227" s="22">
        <v>226</v>
      </c>
      <c r="E227" s="12">
        <v>13823002.46</v>
      </c>
      <c r="F227" s="23">
        <v>182</v>
      </c>
      <c r="G227" s="16">
        <v>1614619.17</v>
      </c>
      <c r="H227" s="23">
        <v>168</v>
      </c>
      <c r="I227" s="16">
        <v>4393630.7</v>
      </c>
      <c r="J227" s="23">
        <v>188</v>
      </c>
      <c r="K227" s="16">
        <v>8817174.77</v>
      </c>
      <c r="L227" s="23">
        <v>110</v>
      </c>
      <c r="M227" s="16">
        <v>1051926.16</v>
      </c>
      <c r="N227" s="23">
        <v>241</v>
      </c>
      <c r="O227" s="24">
        <v>0</v>
      </c>
      <c r="P227" s="23">
        <v>186</v>
      </c>
      <c r="Q227" s="24">
        <v>76</v>
      </c>
      <c r="R227" s="23">
        <v>157</v>
      </c>
      <c r="S227" s="25">
        <v>13823002.46</v>
      </c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1:40" s="7" customFormat="1" ht="13.5" customHeight="1">
      <c r="A228" s="20">
        <v>227</v>
      </c>
      <c r="B228" s="9" t="s">
        <v>240</v>
      </c>
      <c r="C228" s="21" t="s">
        <v>13</v>
      </c>
      <c r="D228" s="22">
        <v>227</v>
      </c>
      <c r="E228" s="12">
        <v>13807497.18</v>
      </c>
      <c r="F228" s="23">
        <v>150</v>
      </c>
      <c r="G228" s="16">
        <v>2912012.07</v>
      </c>
      <c r="H228" s="23">
        <v>193</v>
      </c>
      <c r="I228" s="16">
        <v>2352115.4</v>
      </c>
      <c r="J228" s="23">
        <v>176</v>
      </c>
      <c r="K228" s="16">
        <v>9934343.32</v>
      </c>
      <c r="L228" s="23">
        <v>137</v>
      </c>
      <c r="M228" s="16">
        <v>727851.14</v>
      </c>
      <c r="N228" s="23">
        <v>242</v>
      </c>
      <c r="O228" s="24">
        <v>0</v>
      </c>
      <c r="P228" s="23">
        <v>105</v>
      </c>
      <c r="Q228" s="24">
        <v>250</v>
      </c>
      <c r="R228" s="23">
        <v>158</v>
      </c>
      <c r="S228" s="25">
        <v>13807497.18</v>
      </c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1:40" s="7" customFormat="1" ht="13.5" customHeight="1">
      <c r="A229" s="20">
        <v>228</v>
      </c>
      <c r="B229" s="9" t="s">
        <v>241</v>
      </c>
      <c r="C229" s="21" t="s">
        <v>13</v>
      </c>
      <c r="D229" s="22">
        <v>228</v>
      </c>
      <c r="E229" s="12">
        <v>13782961.79</v>
      </c>
      <c r="F229" s="23">
        <v>242</v>
      </c>
      <c r="G229" s="16">
        <v>-146392.17</v>
      </c>
      <c r="H229" s="23">
        <v>248</v>
      </c>
      <c r="I229" s="16">
        <v>-29608.08</v>
      </c>
      <c r="J229" s="23">
        <v>234</v>
      </c>
      <c r="K229" s="16">
        <v>1903032</v>
      </c>
      <c r="L229" s="23">
        <v>216</v>
      </c>
      <c r="M229" s="16">
        <v>-270428.82</v>
      </c>
      <c r="N229" s="23">
        <v>72</v>
      </c>
      <c r="O229" s="24">
        <v>9323358.26</v>
      </c>
      <c r="P229" s="23">
        <v>235</v>
      </c>
      <c r="Q229" s="24">
        <v>10</v>
      </c>
      <c r="R229" s="23">
        <v>244</v>
      </c>
      <c r="S229" s="25">
        <v>0</v>
      </c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1:40" s="7" customFormat="1" ht="13.5" customHeight="1">
      <c r="A230" s="20">
        <v>229</v>
      </c>
      <c r="B230" s="9" t="s">
        <v>242</v>
      </c>
      <c r="C230" s="21" t="s">
        <v>13</v>
      </c>
      <c r="D230" s="22">
        <v>229</v>
      </c>
      <c r="E230" s="12">
        <v>13525773.991496</v>
      </c>
      <c r="F230" s="23">
        <v>101</v>
      </c>
      <c r="G230" s="16">
        <v>5759702.064411</v>
      </c>
      <c r="H230" s="23">
        <v>145</v>
      </c>
      <c r="I230" s="16">
        <v>6410479.404</v>
      </c>
      <c r="J230" s="23">
        <v>149</v>
      </c>
      <c r="K230" s="16">
        <v>13618512.10049</v>
      </c>
      <c r="L230" s="23">
        <v>80</v>
      </c>
      <c r="M230" s="27">
        <v>2008509.085355</v>
      </c>
      <c r="N230" s="23">
        <v>118</v>
      </c>
      <c r="O230" s="24">
        <v>2253352.22</v>
      </c>
      <c r="P230" s="23">
        <v>148</v>
      </c>
      <c r="Q230" s="24">
        <v>164</v>
      </c>
      <c r="R230" s="23">
        <v>163</v>
      </c>
      <c r="S230" s="25">
        <v>13178171.520086</v>
      </c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1:40" s="7" customFormat="1" ht="13.5" customHeight="1">
      <c r="A231" s="20">
        <v>230</v>
      </c>
      <c r="B231" s="9" t="s">
        <v>243</v>
      </c>
      <c r="C231" s="21" t="s">
        <v>13</v>
      </c>
      <c r="D231" s="22">
        <v>230</v>
      </c>
      <c r="E231" s="12">
        <v>13470651.54</v>
      </c>
      <c r="F231" s="23">
        <v>189</v>
      </c>
      <c r="G231" s="16">
        <v>1366864.21</v>
      </c>
      <c r="H231" s="23">
        <v>196</v>
      </c>
      <c r="I231" s="16">
        <v>1785819.59</v>
      </c>
      <c r="J231" s="23">
        <v>221</v>
      </c>
      <c r="K231" s="16">
        <v>3972001.97</v>
      </c>
      <c r="L231" s="23">
        <v>141</v>
      </c>
      <c r="M231" s="16">
        <v>665306.35</v>
      </c>
      <c r="N231" s="23">
        <v>243</v>
      </c>
      <c r="O231" s="24">
        <v>0</v>
      </c>
      <c r="P231" s="23">
        <v>201</v>
      </c>
      <c r="Q231" s="24">
        <v>46</v>
      </c>
      <c r="R231" s="23">
        <v>159</v>
      </c>
      <c r="S231" s="25">
        <v>13410665.15</v>
      </c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1:40" s="7" customFormat="1" ht="13.5" customHeight="1">
      <c r="A232" s="20">
        <v>231</v>
      </c>
      <c r="B232" s="9" t="s">
        <v>244</v>
      </c>
      <c r="C232" s="21" t="s">
        <v>13</v>
      </c>
      <c r="D232" s="22">
        <v>231</v>
      </c>
      <c r="E232" s="12">
        <v>13372476.88</v>
      </c>
      <c r="F232" s="23">
        <v>213</v>
      </c>
      <c r="G232" s="16">
        <v>627629.38</v>
      </c>
      <c r="H232" s="23">
        <v>159</v>
      </c>
      <c r="I232" s="16">
        <v>5232139.55</v>
      </c>
      <c r="J232" s="23">
        <v>143</v>
      </c>
      <c r="K232" s="16">
        <v>14173413.8</v>
      </c>
      <c r="L232" s="23">
        <v>192</v>
      </c>
      <c r="M232" s="16">
        <v>74143.92</v>
      </c>
      <c r="N232" s="23">
        <v>70</v>
      </c>
      <c r="O232" s="24">
        <v>9600598</v>
      </c>
      <c r="P232" s="23">
        <v>178</v>
      </c>
      <c r="Q232" s="24">
        <v>90</v>
      </c>
      <c r="R232" s="23">
        <v>160</v>
      </c>
      <c r="S232" s="25">
        <v>13372476.88</v>
      </c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1:40" s="7" customFormat="1" ht="13.5" customHeight="1">
      <c r="A233" s="20">
        <v>232</v>
      </c>
      <c r="B233" s="9" t="s">
        <v>245</v>
      </c>
      <c r="C233" s="21" t="s">
        <v>13</v>
      </c>
      <c r="D233" s="22">
        <v>232</v>
      </c>
      <c r="E233" s="12">
        <v>13258973.96</v>
      </c>
      <c r="F233" s="23">
        <v>128</v>
      </c>
      <c r="G233" s="16">
        <v>4012196.03</v>
      </c>
      <c r="H233" s="23">
        <v>93</v>
      </c>
      <c r="I233" s="16">
        <v>14208258.39</v>
      </c>
      <c r="J233" s="23">
        <v>138</v>
      </c>
      <c r="K233" s="16">
        <v>15643147.1</v>
      </c>
      <c r="L233" s="23">
        <v>95</v>
      </c>
      <c r="M233" s="16">
        <v>1499583.27</v>
      </c>
      <c r="N233" s="23">
        <v>244</v>
      </c>
      <c r="O233" s="24">
        <v>0</v>
      </c>
      <c r="P233" s="23">
        <v>176</v>
      </c>
      <c r="Q233" s="24">
        <v>96</v>
      </c>
      <c r="R233" s="23">
        <v>162</v>
      </c>
      <c r="S233" s="25">
        <v>13189088.75</v>
      </c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1:40" s="7" customFormat="1" ht="13.5" customHeight="1">
      <c r="A234" s="20">
        <v>233</v>
      </c>
      <c r="B234" s="9" t="s">
        <v>246</v>
      </c>
      <c r="C234" s="21" t="s">
        <v>13</v>
      </c>
      <c r="D234" s="22">
        <v>233</v>
      </c>
      <c r="E234" s="12">
        <v>13255660</v>
      </c>
      <c r="F234" s="23">
        <v>185</v>
      </c>
      <c r="G234" s="16">
        <v>1466338</v>
      </c>
      <c r="H234" s="23">
        <v>189</v>
      </c>
      <c r="I234" s="16">
        <v>2699947</v>
      </c>
      <c r="J234" s="23">
        <v>195</v>
      </c>
      <c r="K234" s="16">
        <v>7970125</v>
      </c>
      <c r="L234" s="23">
        <v>172</v>
      </c>
      <c r="M234" s="16">
        <v>225616</v>
      </c>
      <c r="N234" s="23">
        <v>115</v>
      </c>
      <c r="O234" s="24">
        <v>2369576</v>
      </c>
      <c r="P234" s="23">
        <v>136</v>
      </c>
      <c r="Q234" s="24">
        <v>180</v>
      </c>
      <c r="R234" s="23">
        <v>161</v>
      </c>
      <c r="S234" s="25">
        <v>13255660</v>
      </c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1:40" s="7" customFormat="1" ht="13.5" customHeight="1">
      <c r="A235" s="20">
        <v>234</v>
      </c>
      <c r="B235" s="9" t="s">
        <v>247</v>
      </c>
      <c r="C235" s="21" t="s">
        <v>13</v>
      </c>
      <c r="D235" s="22">
        <v>234</v>
      </c>
      <c r="E235" s="12">
        <v>13106412.64</v>
      </c>
      <c r="F235" s="23">
        <v>239</v>
      </c>
      <c r="G235" s="16">
        <v>-5331.49</v>
      </c>
      <c r="H235" s="23">
        <v>234</v>
      </c>
      <c r="I235" s="16">
        <v>339619.01</v>
      </c>
      <c r="J235" s="23">
        <v>242</v>
      </c>
      <c r="K235" s="16">
        <v>341093.51</v>
      </c>
      <c r="L235" s="23">
        <v>210</v>
      </c>
      <c r="M235" s="16">
        <v>-46909.86</v>
      </c>
      <c r="N235" s="23">
        <v>245</v>
      </c>
      <c r="O235" s="24">
        <v>0</v>
      </c>
      <c r="P235" s="23">
        <v>243</v>
      </c>
      <c r="Q235" s="24">
        <v>6</v>
      </c>
      <c r="R235" s="23">
        <v>245</v>
      </c>
      <c r="S235" s="25">
        <v>0</v>
      </c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1:40" s="7" customFormat="1" ht="13.5" customHeight="1">
      <c r="A236" s="20">
        <v>235</v>
      </c>
      <c r="B236" s="9" t="s">
        <v>248</v>
      </c>
      <c r="C236" s="21" t="s">
        <v>13</v>
      </c>
      <c r="D236" s="22">
        <v>235</v>
      </c>
      <c r="E236" s="12">
        <v>12947306.95</v>
      </c>
      <c r="F236" s="23">
        <v>231</v>
      </c>
      <c r="G236" s="16">
        <v>47355.54</v>
      </c>
      <c r="H236" s="23">
        <v>241</v>
      </c>
      <c r="I236" s="16">
        <v>140035.85</v>
      </c>
      <c r="J236" s="23">
        <v>246</v>
      </c>
      <c r="K236" s="16">
        <v>183950.32</v>
      </c>
      <c r="L236" s="23">
        <v>211</v>
      </c>
      <c r="M236" s="16">
        <v>-124780.63</v>
      </c>
      <c r="N236" s="23">
        <v>246</v>
      </c>
      <c r="O236" s="24">
        <v>0</v>
      </c>
      <c r="P236" s="23">
        <v>240</v>
      </c>
      <c r="Q236" s="24">
        <v>8</v>
      </c>
      <c r="R236" s="23">
        <v>246</v>
      </c>
      <c r="S236" s="25">
        <v>0</v>
      </c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1:40" s="7" customFormat="1" ht="13.5" customHeight="1">
      <c r="A237" s="20">
        <v>236</v>
      </c>
      <c r="B237" s="9" t="s">
        <v>249</v>
      </c>
      <c r="C237" s="21" t="s">
        <v>13</v>
      </c>
      <c r="D237" s="22">
        <v>236</v>
      </c>
      <c r="E237" s="12">
        <v>12889605.05</v>
      </c>
      <c r="F237" s="23">
        <v>170</v>
      </c>
      <c r="G237" s="16">
        <v>2172985.19</v>
      </c>
      <c r="H237" s="23">
        <v>165</v>
      </c>
      <c r="I237" s="16">
        <v>4560844.39</v>
      </c>
      <c r="J237" s="23">
        <v>197</v>
      </c>
      <c r="K237" s="16">
        <v>7775877.86</v>
      </c>
      <c r="L237" s="23">
        <v>167</v>
      </c>
      <c r="M237" s="16">
        <v>264509.74</v>
      </c>
      <c r="N237" s="23">
        <v>88</v>
      </c>
      <c r="O237" s="24">
        <v>7014855</v>
      </c>
      <c r="P237" s="23">
        <v>165</v>
      </c>
      <c r="Q237" s="24">
        <v>129</v>
      </c>
      <c r="R237" s="23">
        <v>166</v>
      </c>
      <c r="S237" s="25">
        <v>12783805.67</v>
      </c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1:40" s="7" customFormat="1" ht="13.5" customHeight="1">
      <c r="A238" s="20">
        <v>237</v>
      </c>
      <c r="B238" s="9" t="s">
        <v>250</v>
      </c>
      <c r="C238" s="21" t="s">
        <v>13</v>
      </c>
      <c r="D238" s="22">
        <v>237</v>
      </c>
      <c r="E238" s="12">
        <v>12821226.09</v>
      </c>
      <c r="F238" s="23">
        <v>122</v>
      </c>
      <c r="G238" s="16">
        <v>4074619.99</v>
      </c>
      <c r="H238" s="23">
        <v>114</v>
      </c>
      <c r="I238" s="16">
        <v>10913441.21</v>
      </c>
      <c r="J238" s="23">
        <v>96</v>
      </c>
      <c r="K238" s="16">
        <v>26567622.8</v>
      </c>
      <c r="L238" s="23">
        <v>229</v>
      </c>
      <c r="M238" s="16">
        <v>-1068715.72</v>
      </c>
      <c r="N238" s="23">
        <v>247</v>
      </c>
      <c r="O238" s="24">
        <v>0</v>
      </c>
      <c r="P238" s="23">
        <v>85</v>
      </c>
      <c r="Q238" s="24">
        <v>333</v>
      </c>
      <c r="R238" s="23">
        <v>165</v>
      </c>
      <c r="S238" s="25">
        <v>12821226.09</v>
      </c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1:40" s="7" customFormat="1" ht="13.5" customHeight="1">
      <c r="A239" s="20">
        <v>238</v>
      </c>
      <c r="B239" s="9" t="s">
        <v>251</v>
      </c>
      <c r="C239" s="21" t="s">
        <v>13</v>
      </c>
      <c r="D239" s="22">
        <v>238</v>
      </c>
      <c r="E239" s="12">
        <v>12813519.42</v>
      </c>
      <c r="F239" s="23">
        <v>193</v>
      </c>
      <c r="G239" s="16">
        <v>1285431.17</v>
      </c>
      <c r="H239" s="23">
        <v>171</v>
      </c>
      <c r="I239" s="16">
        <v>4270238.02</v>
      </c>
      <c r="J239" s="23">
        <v>130</v>
      </c>
      <c r="K239" s="16">
        <v>19077394</v>
      </c>
      <c r="L239" s="23">
        <v>166</v>
      </c>
      <c r="M239" s="16">
        <v>264578.17</v>
      </c>
      <c r="N239" s="23">
        <v>145</v>
      </c>
      <c r="O239" s="24">
        <v>581510</v>
      </c>
      <c r="P239" s="23">
        <v>169</v>
      </c>
      <c r="Q239" s="24">
        <v>120</v>
      </c>
      <c r="R239" s="23">
        <v>178</v>
      </c>
      <c r="S239" s="25">
        <v>9891092.54</v>
      </c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1:40" s="7" customFormat="1" ht="13.5" customHeight="1">
      <c r="A240" s="20">
        <v>239</v>
      </c>
      <c r="B240" s="9" t="s">
        <v>252</v>
      </c>
      <c r="C240" s="21" t="s">
        <v>13</v>
      </c>
      <c r="D240" s="22">
        <v>239</v>
      </c>
      <c r="E240" s="12">
        <v>12792884</v>
      </c>
      <c r="F240" s="23">
        <v>188</v>
      </c>
      <c r="G240" s="16">
        <v>1370031</v>
      </c>
      <c r="H240" s="23">
        <v>205</v>
      </c>
      <c r="I240" s="16">
        <v>1548127</v>
      </c>
      <c r="J240" s="23">
        <v>208</v>
      </c>
      <c r="K240" s="16">
        <v>5638339</v>
      </c>
      <c r="L240" s="23">
        <v>122</v>
      </c>
      <c r="M240" s="16" t="s">
        <v>17</v>
      </c>
      <c r="N240" s="23">
        <v>71</v>
      </c>
      <c r="O240" s="24">
        <v>9531990</v>
      </c>
      <c r="P240" s="23">
        <v>250</v>
      </c>
      <c r="Q240" s="24">
        <v>1</v>
      </c>
      <c r="R240" s="23">
        <v>247</v>
      </c>
      <c r="S240" s="25">
        <v>0</v>
      </c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1:40" s="7" customFormat="1" ht="13.5" customHeight="1">
      <c r="A241" s="20">
        <v>240</v>
      </c>
      <c r="B241" s="9" t="s">
        <v>253</v>
      </c>
      <c r="C241" s="21" t="s">
        <v>13</v>
      </c>
      <c r="D241" s="22">
        <v>240</v>
      </c>
      <c r="E241" s="12">
        <v>12790804.93</v>
      </c>
      <c r="F241" s="23">
        <v>147</v>
      </c>
      <c r="G241" s="16">
        <v>3124440.95</v>
      </c>
      <c r="H241" s="23">
        <v>149</v>
      </c>
      <c r="I241" s="16">
        <v>6157448.79</v>
      </c>
      <c r="J241" s="23">
        <v>181</v>
      </c>
      <c r="K241" s="16">
        <v>9414250.67</v>
      </c>
      <c r="L241" s="23">
        <v>195</v>
      </c>
      <c r="M241" s="16">
        <v>43567.43</v>
      </c>
      <c r="N241" s="23">
        <v>135</v>
      </c>
      <c r="O241" s="24">
        <v>933254</v>
      </c>
      <c r="P241" s="23">
        <v>156</v>
      </c>
      <c r="Q241" s="24">
        <v>151</v>
      </c>
      <c r="R241" s="23">
        <v>167</v>
      </c>
      <c r="S241" s="25">
        <v>12739908.26</v>
      </c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1:40" s="7" customFormat="1" ht="13.5" customHeight="1">
      <c r="A242" s="20">
        <v>241</v>
      </c>
      <c r="B242" s="9" t="s">
        <v>254</v>
      </c>
      <c r="C242" s="21" t="s">
        <v>13</v>
      </c>
      <c r="D242" s="22">
        <v>241</v>
      </c>
      <c r="E242" s="12">
        <v>12665586.56</v>
      </c>
      <c r="F242" s="23">
        <v>138</v>
      </c>
      <c r="G242" s="16">
        <v>3562277.26</v>
      </c>
      <c r="H242" s="23">
        <v>179</v>
      </c>
      <c r="I242" s="16">
        <v>3976012.29</v>
      </c>
      <c r="J242" s="23">
        <v>196</v>
      </c>
      <c r="K242" s="16">
        <v>7816898.44</v>
      </c>
      <c r="L242" s="23">
        <v>93</v>
      </c>
      <c r="M242" s="16">
        <v>1522438.26</v>
      </c>
      <c r="N242" s="23">
        <v>137</v>
      </c>
      <c r="O242" s="24">
        <v>846420</v>
      </c>
      <c r="P242" s="23">
        <v>131</v>
      </c>
      <c r="Q242" s="24">
        <v>189</v>
      </c>
      <c r="R242" s="23">
        <v>169</v>
      </c>
      <c r="S242" s="25">
        <v>12404670.87</v>
      </c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1:40" s="7" customFormat="1" ht="13.5" customHeight="1">
      <c r="A243" s="20">
        <v>242</v>
      </c>
      <c r="B243" s="9" t="s">
        <v>255</v>
      </c>
      <c r="C243" s="21" t="s">
        <v>13</v>
      </c>
      <c r="D243" s="22">
        <v>242</v>
      </c>
      <c r="E243" s="12">
        <v>12657603.22</v>
      </c>
      <c r="F243" s="23">
        <v>179</v>
      </c>
      <c r="G243" s="16">
        <v>1785578.52</v>
      </c>
      <c r="H243" s="23">
        <v>180</v>
      </c>
      <c r="I243" s="16">
        <v>3956763.71</v>
      </c>
      <c r="J243" s="23">
        <v>152</v>
      </c>
      <c r="K243" s="16">
        <v>13139038.91</v>
      </c>
      <c r="L243" s="23">
        <v>214</v>
      </c>
      <c r="M243" s="16">
        <v>-225706.57</v>
      </c>
      <c r="N243" s="23">
        <v>248</v>
      </c>
      <c r="O243" s="24">
        <v>0</v>
      </c>
      <c r="P243" s="23">
        <v>137</v>
      </c>
      <c r="Q243" s="24">
        <v>180</v>
      </c>
      <c r="R243" s="23">
        <v>168</v>
      </c>
      <c r="S243" s="33">
        <v>12657603.22</v>
      </c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1:40" s="7" customFormat="1" ht="13.5" customHeight="1">
      <c r="A244" s="20">
        <v>243</v>
      </c>
      <c r="B244" s="9" t="s">
        <v>256</v>
      </c>
      <c r="C244" s="21" t="s">
        <v>13</v>
      </c>
      <c r="D244" s="22">
        <v>243</v>
      </c>
      <c r="E244" s="12">
        <v>12475345.89</v>
      </c>
      <c r="F244" s="23">
        <v>113</v>
      </c>
      <c r="G244" s="16">
        <v>4906393</v>
      </c>
      <c r="H244" s="23">
        <v>109</v>
      </c>
      <c r="I244" s="16">
        <v>11887504</v>
      </c>
      <c r="J244" s="23">
        <v>146</v>
      </c>
      <c r="K244" s="16">
        <v>13818802</v>
      </c>
      <c r="L244" s="23">
        <v>215</v>
      </c>
      <c r="M244" s="16">
        <v>-249299</v>
      </c>
      <c r="N244" s="23">
        <v>119</v>
      </c>
      <c r="O244" s="24">
        <v>2246522</v>
      </c>
      <c r="P244" s="23">
        <v>126</v>
      </c>
      <c r="Q244" s="24">
        <v>200</v>
      </c>
      <c r="R244" s="23">
        <v>179</v>
      </c>
      <c r="S244" s="25">
        <v>9632631</v>
      </c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1:40" s="7" customFormat="1" ht="13.5" customHeight="1">
      <c r="A245" s="20">
        <v>244</v>
      </c>
      <c r="B245" s="9" t="s">
        <v>257</v>
      </c>
      <c r="C245" s="21" t="s">
        <v>13</v>
      </c>
      <c r="D245" s="22">
        <v>244</v>
      </c>
      <c r="E245" s="12">
        <v>12399735.43</v>
      </c>
      <c r="F245" s="23">
        <v>191</v>
      </c>
      <c r="G245" s="16">
        <v>1338800.79</v>
      </c>
      <c r="H245" s="23">
        <v>126</v>
      </c>
      <c r="I245" s="16">
        <v>8717002.8</v>
      </c>
      <c r="J245" s="23">
        <v>163</v>
      </c>
      <c r="K245" s="16">
        <v>11784168.4</v>
      </c>
      <c r="L245" s="23">
        <v>150</v>
      </c>
      <c r="M245" s="16">
        <v>577581.69</v>
      </c>
      <c r="N245" s="23">
        <v>95</v>
      </c>
      <c r="O245" s="24">
        <v>6288821.64</v>
      </c>
      <c r="P245" s="23">
        <v>204</v>
      </c>
      <c r="Q245" s="24">
        <v>45</v>
      </c>
      <c r="R245" s="23">
        <v>170</v>
      </c>
      <c r="S245" s="25">
        <v>12399735.43</v>
      </c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1:40" s="7" customFormat="1" ht="13.5" customHeight="1">
      <c r="A246" s="20">
        <v>245</v>
      </c>
      <c r="B246" s="9" t="s">
        <v>258</v>
      </c>
      <c r="C246" s="21" t="s">
        <v>13</v>
      </c>
      <c r="D246" s="22">
        <v>245</v>
      </c>
      <c r="E246" s="12">
        <v>12188465.32</v>
      </c>
      <c r="F246" s="23">
        <v>241</v>
      </c>
      <c r="G246" s="16">
        <v>-144509.24</v>
      </c>
      <c r="H246" s="23">
        <v>202</v>
      </c>
      <c r="I246" s="16">
        <v>1649395.42</v>
      </c>
      <c r="J246" s="23">
        <v>223</v>
      </c>
      <c r="K246" s="16">
        <v>3796202.48</v>
      </c>
      <c r="L246" s="23">
        <v>213</v>
      </c>
      <c r="M246" s="16">
        <v>-181727.36</v>
      </c>
      <c r="N246" s="23">
        <v>249</v>
      </c>
      <c r="O246" s="24">
        <v>0</v>
      </c>
      <c r="P246" s="23">
        <v>244</v>
      </c>
      <c r="Q246" s="24">
        <v>5</v>
      </c>
      <c r="R246" s="23">
        <v>248</v>
      </c>
      <c r="S246" s="25">
        <v>0</v>
      </c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1:40" s="7" customFormat="1" ht="13.5" customHeight="1">
      <c r="A247" s="20">
        <v>246</v>
      </c>
      <c r="B247" s="9" t="s">
        <v>259</v>
      </c>
      <c r="C247" s="21" t="s">
        <v>13</v>
      </c>
      <c r="D247" s="22">
        <v>246</v>
      </c>
      <c r="E247" s="12">
        <v>12105509.78</v>
      </c>
      <c r="F247" s="23">
        <v>194</v>
      </c>
      <c r="G247" s="16">
        <v>1275549.36</v>
      </c>
      <c r="H247" s="23">
        <v>233</v>
      </c>
      <c r="I247" s="16">
        <v>348533.81</v>
      </c>
      <c r="J247" s="23">
        <v>224</v>
      </c>
      <c r="K247" s="16">
        <v>3780829.22</v>
      </c>
      <c r="L247" s="23">
        <v>177</v>
      </c>
      <c r="M247" s="16">
        <v>207273.85</v>
      </c>
      <c r="N247" s="23">
        <v>86</v>
      </c>
      <c r="O247" s="24">
        <v>7096107</v>
      </c>
      <c r="P247" s="23">
        <v>232</v>
      </c>
      <c r="Q247" s="24">
        <v>12</v>
      </c>
      <c r="R247" s="23">
        <v>249</v>
      </c>
      <c r="S247" s="25">
        <v>0</v>
      </c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1:40" s="7" customFormat="1" ht="13.5" customHeight="1">
      <c r="A248" s="20">
        <v>247</v>
      </c>
      <c r="B248" s="9" t="s">
        <v>260</v>
      </c>
      <c r="C248" s="21" t="s">
        <v>13</v>
      </c>
      <c r="D248" s="22">
        <v>247</v>
      </c>
      <c r="E248" s="12">
        <v>12045523.78</v>
      </c>
      <c r="F248" s="23">
        <v>172</v>
      </c>
      <c r="G248" s="16">
        <v>2077550.94</v>
      </c>
      <c r="H248" s="23">
        <v>154</v>
      </c>
      <c r="I248" s="16">
        <v>5362726.75</v>
      </c>
      <c r="J248" s="23">
        <v>193</v>
      </c>
      <c r="K248" s="16">
        <v>8146864.51</v>
      </c>
      <c r="L248" s="23">
        <v>132</v>
      </c>
      <c r="M248" s="16">
        <v>765193.29</v>
      </c>
      <c r="N248" s="23">
        <v>69</v>
      </c>
      <c r="O248" s="24">
        <v>9606152.92</v>
      </c>
      <c r="P248" s="23">
        <v>151</v>
      </c>
      <c r="Q248" s="24">
        <v>158</v>
      </c>
      <c r="R248" s="23">
        <v>177</v>
      </c>
      <c r="S248" s="25">
        <v>9965376.14</v>
      </c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1:40" s="7" customFormat="1" ht="13.5" customHeight="1">
      <c r="A249" s="20">
        <v>248</v>
      </c>
      <c r="B249" s="9" t="s">
        <v>261</v>
      </c>
      <c r="C249" s="21" t="s">
        <v>13</v>
      </c>
      <c r="D249" s="22">
        <v>248</v>
      </c>
      <c r="E249" s="12">
        <v>12040801.89</v>
      </c>
      <c r="F249" s="23">
        <v>226</v>
      </c>
      <c r="G249" s="16">
        <v>289747.9</v>
      </c>
      <c r="H249" s="23">
        <v>200</v>
      </c>
      <c r="I249" s="16">
        <v>1685033.03</v>
      </c>
      <c r="J249" s="23">
        <v>212</v>
      </c>
      <c r="K249" s="16">
        <v>4904480.12</v>
      </c>
      <c r="L249" s="23">
        <v>180</v>
      </c>
      <c r="M249" s="16">
        <v>169281.45</v>
      </c>
      <c r="N249" s="23">
        <v>161</v>
      </c>
      <c r="O249" s="24">
        <v>81286.72</v>
      </c>
      <c r="P249" s="23">
        <v>233</v>
      </c>
      <c r="Q249" s="24">
        <v>12</v>
      </c>
      <c r="R249" s="23">
        <v>250</v>
      </c>
      <c r="S249" s="25">
        <v>0</v>
      </c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1:40" s="7" customFormat="1" ht="13.5" customHeight="1">
      <c r="A250" s="20">
        <v>249</v>
      </c>
      <c r="B250" s="9" t="s">
        <v>262</v>
      </c>
      <c r="C250" s="21" t="s">
        <v>13</v>
      </c>
      <c r="D250" s="22">
        <v>249</v>
      </c>
      <c r="E250" s="12">
        <v>11786397.27</v>
      </c>
      <c r="F250" s="23">
        <v>233</v>
      </c>
      <c r="G250" s="16">
        <v>35961.87000000011</v>
      </c>
      <c r="H250" s="23">
        <v>53</v>
      </c>
      <c r="I250" s="27">
        <v>37332297.63</v>
      </c>
      <c r="J250" s="23">
        <v>59</v>
      </c>
      <c r="K250" s="16">
        <v>52678454.63</v>
      </c>
      <c r="L250" s="23">
        <v>225</v>
      </c>
      <c r="M250" s="27">
        <v>-903954.07</v>
      </c>
      <c r="N250" s="23">
        <v>250</v>
      </c>
      <c r="O250" s="24">
        <v>0</v>
      </c>
      <c r="P250" s="23">
        <v>164</v>
      </c>
      <c r="Q250" s="24">
        <v>130</v>
      </c>
      <c r="R250" s="23">
        <v>172</v>
      </c>
      <c r="S250" s="25">
        <v>11786397.27</v>
      </c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1:40" s="7" customFormat="1" ht="13.5" customHeight="1" thickBot="1">
      <c r="A251" s="34">
        <v>250</v>
      </c>
      <c r="B251" s="9" t="s">
        <v>263</v>
      </c>
      <c r="C251" s="35" t="s">
        <v>13</v>
      </c>
      <c r="D251" s="22">
        <v>250</v>
      </c>
      <c r="E251" s="12">
        <v>11757725.65</v>
      </c>
      <c r="F251" s="36">
        <v>197</v>
      </c>
      <c r="G251" s="37">
        <v>1090133.12</v>
      </c>
      <c r="H251" s="36">
        <v>242</v>
      </c>
      <c r="I251" s="16">
        <v>42617.41</v>
      </c>
      <c r="J251" s="36">
        <v>232</v>
      </c>
      <c r="K251" s="16">
        <v>2579703.72</v>
      </c>
      <c r="L251" s="36">
        <v>168</v>
      </c>
      <c r="M251" s="16">
        <v>247106.93</v>
      </c>
      <c r="N251" s="36">
        <v>155</v>
      </c>
      <c r="O251" s="38">
        <v>322288.4</v>
      </c>
      <c r="P251" s="36">
        <v>167</v>
      </c>
      <c r="Q251" s="38">
        <v>125</v>
      </c>
      <c r="R251" s="36">
        <v>173</v>
      </c>
      <c r="S251" s="39">
        <v>11757725.65</v>
      </c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1:40" s="47" customFormat="1" ht="13.5" thickBot="1">
      <c r="A252" s="40"/>
      <c r="B252" s="41" t="s">
        <v>264</v>
      </c>
      <c r="C252" s="42"/>
      <c r="D252" s="43"/>
      <c r="E252" s="44">
        <v>21646896850.204575</v>
      </c>
      <c r="F252" s="43"/>
      <c r="G252" s="44">
        <v>3323531451.3887534</v>
      </c>
      <c r="H252" s="43"/>
      <c r="I252" s="44">
        <v>8626402957.911549</v>
      </c>
      <c r="J252" s="43"/>
      <c r="K252" s="44">
        <v>16460342211.938745</v>
      </c>
      <c r="L252" s="43"/>
      <c r="M252" s="44">
        <v>1297847032.2964458</v>
      </c>
      <c r="N252" s="43"/>
      <c r="O252" s="45">
        <v>5595624311.246993</v>
      </c>
      <c r="P252" s="43"/>
      <c r="Q252" s="45">
        <v>94565</v>
      </c>
      <c r="R252" s="43"/>
      <c r="S252" s="46">
        <v>16755286965.648197</v>
      </c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1:40" ht="12.75">
      <c r="A253" s="48"/>
      <c r="D253" s="48"/>
      <c r="E253" s="51"/>
      <c r="F253" s="48"/>
      <c r="G253" s="52"/>
      <c r="H253" s="53"/>
      <c r="I253" s="52"/>
      <c r="J253" s="53"/>
      <c r="K253" s="52"/>
      <c r="L253" s="53"/>
      <c r="M253" s="52"/>
      <c r="N253" s="53"/>
      <c r="O253" s="54"/>
      <c r="P253" s="53"/>
      <c r="Q253" s="54"/>
      <c r="R253" s="53"/>
      <c r="S253" s="52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</row>
    <row r="254" spans="1:40" ht="12.75">
      <c r="A254" s="48"/>
      <c r="D254" s="48"/>
      <c r="E254" s="51"/>
      <c r="F254" s="48"/>
      <c r="G254" s="52"/>
      <c r="H254" s="53"/>
      <c r="I254" s="52"/>
      <c r="J254" s="53"/>
      <c r="K254" s="52"/>
      <c r="L254" s="53"/>
      <c r="M254" s="52"/>
      <c r="N254" s="53"/>
      <c r="O254" s="54"/>
      <c r="P254" s="53"/>
      <c r="Q254" s="54"/>
      <c r="R254" s="53"/>
      <c r="S254" s="56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</row>
    <row r="255" spans="1:40" ht="12.75">
      <c r="A255" s="48"/>
      <c r="D255" s="48"/>
      <c r="E255" s="51"/>
      <c r="F255" s="48"/>
      <c r="G255" s="52"/>
      <c r="H255" s="53"/>
      <c r="I255" s="52"/>
      <c r="J255" s="53"/>
      <c r="K255" s="52"/>
      <c r="L255" s="53"/>
      <c r="M255" s="52"/>
      <c r="N255" s="53"/>
      <c r="O255" s="54"/>
      <c r="P255" s="53"/>
      <c r="Q255" s="54"/>
      <c r="R255" s="53"/>
      <c r="S255" s="56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</row>
    <row r="256" spans="1:40" ht="12.75">
      <c r="A256" s="48"/>
      <c r="D256" s="48"/>
      <c r="E256" s="51"/>
      <c r="F256" s="48"/>
      <c r="G256" s="52"/>
      <c r="H256" s="53"/>
      <c r="I256" s="52"/>
      <c r="J256" s="53"/>
      <c r="K256" s="52"/>
      <c r="L256" s="53"/>
      <c r="M256" s="52"/>
      <c r="N256" s="53"/>
      <c r="O256" s="54"/>
      <c r="P256" s="53"/>
      <c r="Q256" s="54"/>
      <c r="R256" s="53"/>
      <c r="S256" s="56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</row>
    <row r="257" spans="1:40" ht="12.75">
      <c r="A257" s="48"/>
      <c r="D257" s="48"/>
      <c r="E257" s="51"/>
      <c r="F257" s="48"/>
      <c r="G257" s="52"/>
      <c r="H257" s="53"/>
      <c r="I257" s="52"/>
      <c r="J257" s="53"/>
      <c r="K257" s="52"/>
      <c r="L257" s="53"/>
      <c r="M257" s="52"/>
      <c r="N257" s="53"/>
      <c r="O257" s="54"/>
      <c r="P257" s="53"/>
      <c r="Q257" s="54"/>
      <c r="R257" s="53"/>
      <c r="S257" s="52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</row>
    <row r="258" spans="1:40" ht="12.75">
      <c r="A258" s="48"/>
      <c r="D258" s="48"/>
      <c r="E258" s="51"/>
      <c r="F258" s="48"/>
      <c r="G258" s="52"/>
      <c r="H258" s="53"/>
      <c r="I258" s="52"/>
      <c r="J258" s="53"/>
      <c r="K258" s="52"/>
      <c r="L258" s="53"/>
      <c r="M258" s="52"/>
      <c r="N258" s="53"/>
      <c r="O258" s="54"/>
      <c r="P258" s="53"/>
      <c r="Q258" s="54"/>
      <c r="R258" s="53"/>
      <c r="S258" s="52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</row>
    <row r="259" spans="1:40" ht="12.75">
      <c r="A259" s="48"/>
      <c r="D259" s="48"/>
      <c r="E259" s="51"/>
      <c r="F259" s="48"/>
      <c r="G259" s="52"/>
      <c r="H259" s="53"/>
      <c r="I259" s="52"/>
      <c r="J259" s="53"/>
      <c r="K259" s="52"/>
      <c r="L259" s="53"/>
      <c r="M259" s="52"/>
      <c r="N259" s="53"/>
      <c r="O259" s="54"/>
      <c r="P259" s="53"/>
      <c r="Q259" s="54"/>
      <c r="R259" s="53"/>
      <c r="S259" s="52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</row>
    <row r="260" spans="1:40" ht="12.75">
      <c r="A260" s="48"/>
      <c r="D260" s="48"/>
      <c r="E260" s="51"/>
      <c r="F260" s="48"/>
      <c r="G260" s="52"/>
      <c r="H260" s="53"/>
      <c r="I260" s="52"/>
      <c r="J260" s="53"/>
      <c r="K260" s="52"/>
      <c r="L260" s="53"/>
      <c r="M260" s="52"/>
      <c r="N260" s="53"/>
      <c r="O260" s="54"/>
      <c r="P260" s="53"/>
      <c r="Q260" s="54"/>
      <c r="R260" s="53"/>
      <c r="S260" s="52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</row>
    <row r="261" spans="1:40" ht="12.75">
      <c r="A261" s="48"/>
      <c r="D261" s="48"/>
      <c r="E261" s="51"/>
      <c r="F261" s="48"/>
      <c r="G261" s="52"/>
      <c r="H261" s="53"/>
      <c r="I261" s="52"/>
      <c r="J261" s="53"/>
      <c r="K261" s="52"/>
      <c r="L261" s="53"/>
      <c r="M261" s="52"/>
      <c r="N261" s="53"/>
      <c r="O261" s="54"/>
      <c r="P261" s="53"/>
      <c r="Q261" s="54"/>
      <c r="R261" s="53"/>
      <c r="S261" s="52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</row>
    <row r="262" spans="1:40" ht="12.75">
      <c r="A262" s="48"/>
      <c r="D262" s="48"/>
      <c r="E262" s="51"/>
      <c r="F262" s="48"/>
      <c r="G262" s="52"/>
      <c r="H262" s="53"/>
      <c r="I262" s="52"/>
      <c r="J262" s="53"/>
      <c r="K262" s="52"/>
      <c r="L262" s="53"/>
      <c r="M262" s="52"/>
      <c r="N262" s="53"/>
      <c r="O262" s="54"/>
      <c r="P262" s="53"/>
      <c r="Q262" s="54"/>
      <c r="R262" s="53"/>
      <c r="S262" s="52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</row>
    <row r="263" spans="1:40" ht="12.75">
      <c r="A263" s="48"/>
      <c r="D263" s="48"/>
      <c r="E263" s="51"/>
      <c r="F263" s="48"/>
      <c r="G263" s="52"/>
      <c r="H263" s="53"/>
      <c r="I263" s="52"/>
      <c r="J263" s="53"/>
      <c r="K263" s="52"/>
      <c r="L263" s="53"/>
      <c r="M263" s="52"/>
      <c r="N263" s="53"/>
      <c r="O263" s="54"/>
      <c r="P263" s="53"/>
      <c r="Q263" s="54"/>
      <c r="R263" s="53"/>
      <c r="S263" s="52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</row>
    <row r="264" spans="1:40" ht="12.75">
      <c r="A264" s="48"/>
      <c r="D264" s="48"/>
      <c r="E264" s="51"/>
      <c r="F264" s="48"/>
      <c r="G264" s="52"/>
      <c r="H264" s="53"/>
      <c r="I264" s="52"/>
      <c r="J264" s="53"/>
      <c r="K264" s="52"/>
      <c r="L264" s="53"/>
      <c r="M264" s="52"/>
      <c r="N264" s="53"/>
      <c r="O264" s="54"/>
      <c r="P264" s="53"/>
      <c r="Q264" s="54"/>
      <c r="R264" s="53"/>
      <c r="S264" s="52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</row>
    <row r="265" spans="1:40" ht="12.75">
      <c r="A265" s="48"/>
      <c r="D265" s="48"/>
      <c r="E265" s="51"/>
      <c r="F265" s="48"/>
      <c r="G265" s="52"/>
      <c r="H265" s="53"/>
      <c r="I265" s="52"/>
      <c r="J265" s="53"/>
      <c r="K265" s="52"/>
      <c r="L265" s="53"/>
      <c r="M265" s="52"/>
      <c r="N265" s="53"/>
      <c r="O265" s="54"/>
      <c r="P265" s="53"/>
      <c r="Q265" s="54"/>
      <c r="R265" s="53"/>
      <c r="S265" s="52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</row>
    <row r="266" spans="1:40" ht="12.75">
      <c r="A266" s="48"/>
      <c r="D266" s="48"/>
      <c r="E266" s="51"/>
      <c r="F266" s="48"/>
      <c r="G266" s="52"/>
      <c r="H266" s="53"/>
      <c r="I266" s="52"/>
      <c r="J266" s="53"/>
      <c r="K266" s="52"/>
      <c r="L266" s="53"/>
      <c r="M266" s="52"/>
      <c r="N266" s="53"/>
      <c r="O266" s="54"/>
      <c r="P266" s="53"/>
      <c r="Q266" s="54"/>
      <c r="R266" s="53"/>
      <c r="S266" s="52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</row>
    <row r="267" spans="1:40" ht="12.75">
      <c r="A267" s="48"/>
      <c r="D267" s="48"/>
      <c r="E267" s="51"/>
      <c r="F267" s="48"/>
      <c r="G267" s="52"/>
      <c r="H267" s="53"/>
      <c r="I267" s="52"/>
      <c r="J267" s="53"/>
      <c r="K267" s="52"/>
      <c r="L267" s="53"/>
      <c r="M267" s="52"/>
      <c r="N267" s="53"/>
      <c r="O267" s="54"/>
      <c r="P267" s="53"/>
      <c r="Q267" s="54"/>
      <c r="R267" s="53"/>
      <c r="S267" s="52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</row>
    <row r="268" spans="1:40" ht="12.75">
      <c r="A268" s="48"/>
      <c r="D268" s="48"/>
      <c r="E268" s="51"/>
      <c r="F268" s="48"/>
      <c r="G268" s="52"/>
      <c r="H268" s="53"/>
      <c r="I268" s="52"/>
      <c r="J268" s="53"/>
      <c r="K268" s="52"/>
      <c r="L268" s="53"/>
      <c r="M268" s="52"/>
      <c r="N268" s="53"/>
      <c r="O268" s="54"/>
      <c r="P268" s="53"/>
      <c r="Q268" s="54"/>
      <c r="R268" s="53"/>
      <c r="S268" s="52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</row>
    <row r="269" spans="1:40" ht="12.75">
      <c r="A269" s="48"/>
      <c r="D269" s="48"/>
      <c r="E269" s="51"/>
      <c r="F269" s="48"/>
      <c r="G269" s="52"/>
      <c r="H269" s="53"/>
      <c r="I269" s="52"/>
      <c r="J269" s="53"/>
      <c r="K269" s="52"/>
      <c r="L269" s="53"/>
      <c r="M269" s="52"/>
      <c r="N269" s="53"/>
      <c r="O269" s="54"/>
      <c r="P269" s="53"/>
      <c r="Q269" s="54"/>
      <c r="R269" s="53"/>
      <c r="S269" s="52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</row>
    <row r="270" spans="1:40" ht="12.75">
      <c r="A270" s="48"/>
      <c r="D270" s="48"/>
      <c r="E270" s="51"/>
      <c r="F270" s="48"/>
      <c r="G270" s="52"/>
      <c r="H270" s="53"/>
      <c r="I270" s="52"/>
      <c r="J270" s="53"/>
      <c r="K270" s="52"/>
      <c r="L270" s="53"/>
      <c r="M270" s="52"/>
      <c r="N270" s="53"/>
      <c r="O270" s="54"/>
      <c r="P270" s="53"/>
      <c r="Q270" s="54"/>
      <c r="R270" s="53"/>
      <c r="S270" s="52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</row>
    <row r="271" spans="1:40" ht="12.75">
      <c r="A271" s="48"/>
      <c r="D271" s="48"/>
      <c r="E271" s="51"/>
      <c r="F271" s="48"/>
      <c r="G271" s="52"/>
      <c r="H271" s="53"/>
      <c r="I271" s="52"/>
      <c r="J271" s="53"/>
      <c r="K271" s="52"/>
      <c r="L271" s="53"/>
      <c r="M271" s="52"/>
      <c r="N271" s="53"/>
      <c r="O271" s="54"/>
      <c r="P271" s="53"/>
      <c r="Q271" s="54"/>
      <c r="R271" s="53"/>
      <c r="S271" s="52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</row>
    <row r="272" spans="1:40" ht="12.75">
      <c r="A272" s="48"/>
      <c r="D272" s="48"/>
      <c r="E272" s="51"/>
      <c r="F272" s="48"/>
      <c r="G272" s="52"/>
      <c r="H272" s="53"/>
      <c r="I272" s="52"/>
      <c r="J272" s="53"/>
      <c r="K272" s="52"/>
      <c r="L272" s="53"/>
      <c r="M272" s="52"/>
      <c r="N272" s="53"/>
      <c r="O272" s="54"/>
      <c r="P272" s="53"/>
      <c r="Q272" s="54"/>
      <c r="R272" s="53"/>
      <c r="S272" s="52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</row>
    <row r="273" spans="1:40" ht="12.75">
      <c r="A273" s="48"/>
      <c r="D273" s="48"/>
      <c r="E273" s="51"/>
      <c r="F273" s="48"/>
      <c r="G273" s="52"/>
      <c r="H273" s="53"/>
      <c r="I273" s="52"/>
      <c r="J273" s="53"/>
      <c r="K273" s="52"/>
      <c r="L273" s="53"/>
      <c r="M273" s="52"/>
      <c r="N273" s="53"/>
      <c r="O273" s="54"/>
      <c r="P273" s="53"/>
      <c r="Q273" s="54"/>
      <c r="R273" s="53"/>
      <c r="S273" s="52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</row>
    <row r="274" spans="1:40" ht="12.75">
      <c r="A274" s="48"/>
      <c r="D274" s="48"/>
      <c r="E274" s="51"/>
      <c r="F274" s="48"/>
      <c r="G274" s="52"/>
      <c r="H274" s="53"/>
      <c r="I274" s="52"/>
      <c r="J274" s="53"/>
      <c r="K274" s="52"/>
      <c r="L274" s="53"/>
      <c r="M274" s="52"/>
      <c r="N274" s="53"/>
      <c r="O274" s="54"/>
      <c r="P274" s="53"/>
      <c r="Q274" s="54"/>
      <c r="R274" s="53"/>
      <c r="S274" s="52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</row>
    <row r="275" spans="1:40" ht="12.75">
      <c r="A275" s="48"/>
      <c r="D275" s="48"/>
      <c r="E275" s="51"/>
      <c r="F275" s="48"/>
      <c r="G275" s="52"/>
      <c r="H275" s="53"/>
      <c r="I275" s="52"/>
      <c r="J275" s="53"/>
      <c r="K275" s="52"/>
      <c r="L275" s="53"/>
      <c r="M275" s="52"/>
      <c r="N275" s="53"/>
      <c r="O275" s="54"/>
      <c r="P275" s="53"/>
      <c r="Q275" s="54"/>
      <c r="R275" s="53"/>
      <c r="S275" s="52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</row>
    <row r="276" spans="1:40" ht="12.75">
      <c r="A276" s="48"/>
      <c r="D276" s="48"/>
      <c r="E276" s="51"/>
      <c r="F276" s="48"/>
      <c r="G276" s="52"/>
      <c r="H276" s="53"/>
      <c r="I276" s="52"/>
      <c r="J276" s="53"/>
      <c r="K276" s="52"/>
      <c r="L276" s="53"/>
      <c r="M276" s="52"/>
      <c r="N276" s="53"/>
      <c r="O276" s="54"/>
      <c r="P276" s="53"/>
      <c r="Q276" s="54"/>
      <c r="R276" s="53"/>
      <c r="S276" s="52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</row>
    <row r="277" spans="1:40" ht="12.75">
      <c r="A277" s="48"/>
      <c r="D277" s="48"/>
      <c r="E277" s="51"/>
      <c r="F277" s="48"/>
      <c r="G277" s="52"/>
      <c r="H277" s="53"/>
      <c r="I277" s="52"/>
      <c r="J277" s="53"/>
      <c r="K277" s="52"/>
      <c r="L277" s="53"/>
      <c r="M277" s="52"/>
      <c r="N277" s="53"/>
      <c r="O277" s="54"/>
      <c r="P277" s="53"/>
      <c r="Q277" s="54"/>
      <c r="R277" s="53"/>
      <c r="S277" s="52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</row>
    <row r="278" spans="1:40" ht="12.75">
      <c r="A278" s="48"/>
      <c r="D278" s="48"/>
      <c r="E278" s="51"/>
      <c r="F278" s="48"/>
      <c r="G278" s="52"/>
      <c r="H278" s="53"/>
      <c r="I278" s="52"/>
      <c r="J278" s="53"/>
      <c r="K278" s="52"/>
      <c r="L278" s="53"/>
      <c r="M278" s="52"/>
      <c r="N278" s="53"/>
      <c r="O278" s="54"/>
      <c r="P278" s="53"/>
      <c r="Q278" s="54"/>
      <c r="R278" s="53"/>
      <c r="S278" s="52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</row>
    <row r="279" spans="1:40" ht="12.75">
      <c r="A279" s="48"/>
      <c r="D279" s="48"/>
      <c r="E279" s="51"/>
      <c r="F279" s="48"/>
      <c r="G279" s="52"/>
      <c r="H279" s="53"/>
      <c r="I279" s="52"/>
      <c r="J279" s="53"/>
      <c r="K279" s="52"/>
      <c r="L279" s="53"/>
      <c r="M279" s="52"/>
      <c r="N279" s="53"/>
      <c r="O279" s="54"/>
      <c r="P279" s="53"/>
      <c r="Q279" s="54"/>
      <c r="R279" s="53"/>
      <c r="S279" s="52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</row>
    <row r="280" spans="1:40" ht="12.75">
      <c r="A280" s="48"/>
      <c r="D280" s="48"/>
      <c r="E280" s="51"/>
      <c r="F280" s="48"/>
      <c r="G280" s="52"/>
      <c r="H280" s="53"/>
      <c r="I280" s="52"/>
      <c r="J280" s="53"/>
      <c r="K280" s="52"/>
      <c r="L280" s="53"/>
      <c r="M280" s="52"/>
      <c r="N280" s="53"/>
      <c r="O280" s="54"/>
      <c r="P280" s="53"/>
      <c r="Q280" s="54"/>
      <c r="R280" s="53"/>
      <c r="S280" s="52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</row>
    <row r="281" spans="1:40" ht="12.75">
      <c r="A281" s="48"/>
      <c r="D281" s="48"/>
      <c r="E281" s="51"/>
      <c r="F281" s="48"/>
      <c r="G281" s="52"/>
      <c r="H281" s="53"/>
      <c r="I281" s="52"/>
      <c r="J281" s="53"/>
      <c r="K281" s="52"/>
      <c r="L281" s="53"/>
      <c r="M281" s="52"/>
      <c r="N281" s="53"/>
      <c r="O281" s="54"/>
      <c r="P281" s="53"/>
      <c r="Q281" s="54"/>
      <c r="R281" s="53"/>
      <c r="S281" s="52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</row>
    <row r="282" spans="1:40" ht="12.75">
      <c r="A282" s="48"/>
      <c r="D282" s="48"/>
      <c r="E282" s="51"/>
      <c r="F282" s="48"/>
      <c r="G282" s="52"/>
      <c r="H282" s="53"/>
      <c r="I282" s="52"/>
      <c r="J282" s="53"/>
      <c r="K282" s="52"/>
      <c r="L282" s="53"/>
      <c r="M282" s="52"/>
      <c r="N282" s="53"/>
      <c r="O282" s="54"/>
      <c r="P282" s="53"/>
      <c r="Q282" s="54"/>
      <c r="R282" s="53"/>
      <c r="S282" s="52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</row>
    <row r="283" spans="1:40" ht="12.75">
      <c r="A283" s="48"/>
      <c r="D283" s="48"/>
      <c r="E283" s="51"/>
      <c r="F283" s="48"/>
      <c r="G283" s="52"/>
      <c r="H283" s="53"/>
      <c r="I283" s="52"/>
      <c r="J283" s="53"/>
      <c r="K283" s="52"/>
      <c r="L283" s="53"/>
      <c r="M283" s="52"/>
      <c r="N283" s="53"/>
      <c r="O283" s="54"/>
      <c r="P283" s="53"/>
      <c r="Q283" s="54"/>
      <c r="R283" s="53"/>
      <c r="S283" s="52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</row>
    <row r="284" spans="1:40" ht="12.75">
      <c r="A284" s="48"/>
      <c r="D284" s="48"/>
      <c r="E284" s="51"/>
      <c r="F284" s="48"/>
      <c r="G284" s="52"/>
      <c r="H284" s="53"/>
      <c r="I284" s="52"/>
      <c r="J284" s="53"/>
      <c r="K284" s="52"/>
      <c r="L284" s="53"/>
      <c r="M284" s="52"/>
      <c r="N284" s="53"/>
      <c r="O284" s="54"/>
      <c r="P284" s="53"/>
      <c r="Q284" s="54"/>
      <c r="R284" s="53"/>
      <c r="S284" s="52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</row>
    <row r="285" spans="1:40" ht="12.75">
      <c r="A285" s="48"/>
      <c r="D285" s="48"/>
      <c r="E285" s="51"/>
      <c r="F285" s="48"/>
      <c r="G285" s="52"/>
      <c r="H285" s="53"/>
      <c r="I285" s="52"/>
      <c r="J285" s="53"/>
      <c r="K285" s="52"/>
      <c r="L285" s="53"/>
      <c r="M285" s="52"/>
      <c r="N285" s="53"/>
      <c r="O285" s="54"/>
      <c r="P285" s="53"/>
      <c r="Q285" s="54"/>
      <c r="R285" s="53"/>
      <c r="S285" s="52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</row>
    <row r="286" spans="1:40" ht="12.75">
      <c r="A286" s="48"/>
      <c r="D286" s="48"/>
      <c r="E286" s="51"/>
      <c r="F286" s="48"/>
      <c r="G286" s="52"/>
      <c r="H286" s="53"/>
      <c r="I286" s="52"/>
      <c r="J286" s="53"/>
      <c r="K286" s="52"/>
      <c r="L286" s="53"/>
      <c r="M286" s="52"/>
      <c r="N286" s="53"/>
      <c r="O286" s="54"/>
      <c r="P286" s="53"/>
      <c r="Q286" s="54"/>
      <c r="R286" s="53"/>
      <c r="S286" s="52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</row>
    <row r="287" spans="1:40" ht="12.75">
      <c r="A287" s="48"/>
      <c r="D287" s="48"/>
      <c r="E287" s="51"/>
      <c r="F287" s="48"/>
      <c r="G287" s="52"/>
      <c r="H287" s="53"/>
      <c r="I287" s="52"/>
      <c r="J287" s="53"/>
      <c r="K287" s="52"/>
      <c r="L287" s="53"/>
      <c r="M287" s="52"/>
      <c r="N287" s="53"/>
      <c r="O287" s="54"/>
      <c r="P287" s="53"/>
      <c r="Q287" s="54"/>
      <c r="R287" s="53"/>
      <c r="S287" s="52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</row>
    <row r="288" spans="1:40" ht="12.75">
      <c r="A288" s="48"/>
      <c r="D288" s="48"/>
      <c r="E288" s="51"/>
      <c r="F288" s="48"/>
      <c r="G288" s="52"/>
      <c r="H288" s="53"/>
      <c r="I288" s="52"/>
      <c r="J288" s="53"/>
      <c r="K288" s="52"/>
      <c r="L288" s="53"/>
      <c r="M288" s="52"/>
      <c r="N288" s="53"/>
      <c r="O288" s="54"/>
      <c r="P288" s="53"/>
      <c r="Q288" s="54"/>
      <c r="R288" s="53"/>
      <c r="S288" s="52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</row>
    <row r="289" spans="1:40" ht="12.75">
      <c r="A289" s="48"/>
      <c r="D289" s="48"/>
      <c r="E289" s="51"/>
      <c r="F289" s="48"/>
      <c r="G289" s="52"/>
      <c r="H289" s="53"/>
      <c r="I289" s="52"/>
      <c r="J289" s="53"/>
      <c r="K289" s="52"/>
      <c r="L289" s="53"/>
      <c r="M289" s="52"/>
      <c r="N289" s="53"/>
      <c r="O289" s="54"/>
      <c r="P289" s="53"/>
      <c r="Q289" s="54"/>
      <c r="R289" s="53"/>
      <c r="S289" s="52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</row>
    <row r="290" spans="1:40" ht="12.75">
      <c r="A290" s="48"/>
      <c r="D290" s="48"/>
      <c r="E290" s="51"/>
      <c r="F290" s="48"/>
      <c r="G290" s="52"/>
      <c r="H290" s="53"/>
      <c r="I290" s="52"/>
      <c r="J290" s="53"/>
      <c r="K290" s="52"/>
      <c r="L290" s="53"/>
      <c r="M290" s="52"/>
      <c r="N290" s="53"/>
      <c r="O290" s="54"/>
      <c r="P290" s="53"/>
      <c r="Q290" s="54"/>
      <c r="R290" s="53"/>
      <c r="S290" s="52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</row>
    <row r="291" spans="1:40" ht="12.75">
      <c r="A291" s="48"/>
      <c r="D291" s="48"/>
      <c r="E291" s="51"/>
      <c r="F291" s="48"/>
      <c r="G291" s="52"/>
      <c r="H291" s="53"/>
      <c r="I291" s="52"/>
      <c r="J291" s="53"/>
      <c r="K291" s="52"/>
      <c r="L291" s="53"/>
      <c r="M291" s="52"/>
      <c r="N291" s="53"/>
      <c r="O291" s="54"/>
      <c r="P291" s="53"/>
      <c r="Q291" s="54"/>
      <c r="R291" s="53"/>
      <c r="S291" s="52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</row>
    <row r="292" spans="1:40" ht="12.75">
      <c r="A292" s="48"/>
      <c r="D292" s="48"/>
      <c r="E292" s="51"/>
      <c r="F292" s="48"/>
      <c r="G292" s="52"/>
      <c r="H292" s="53"/>
      <c r="I292" s="52"/>
      <c r="J292" s="53"/>
      <c r="K292" s="52"/>
      <c r="L292" s="53"/>
      <c r="M292" s="52"/>
      <c r="N292" s="53"/>
      <c r="O292" s="54"/>
      <c r="P292" s="53"/>
      <c r="Q292" s="54"/>
      <c r="R292" s="53"/>
      <c r="S292" s="52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</row>
    <row r="293" spans="1:40" ht="12.75">
      <c r="A293" s="48"/>
      <c r="D293" s="48"/>
      <c r="E293" s="51"/>
      <c r="F293" s="48"/>
      <c r="G293" s="52"/>
      <c r="H293" s="53"/>
      <c r="I293" s="52"/>
      <c r="J293" s="53"/>
      <c r="K293" s="52"/>
      <c r="L293" s="53"/>
      <c r="M293" s="52"/>
      <c r="N293" s="53"/>
      <c r="O293" s="54"/>
      <c r="P293" s="53"/>
      <c r="Q293" s="54"/>
      <c r="R293" s="53"/>
      <c r="S293" s="52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</row>
    <row r="294" spans="1:40" ht="12.75">
      <c r="A294" s="48"/>
      <c r="D294" s="48"/>
      <c r="E294" s="51"/>
      <c r="F294" s="48"/>
      <c r="G294" s="52"/>
      <c r="H294" s="53"/>
      <c r="I294" s="52"/>
      <c r="J294" s="53"/>
      <c r="K294" s="52"/>
      <c r="L294" s="53"/>
      <c r="M294" s="52"/>
      <c r="N294" s="53"/>
      <c r="O294" s="54"/>
      <c r="P294" s="53"/>
      <c r="Q294" s="54"/>
      <c r="R294" s="53"/>
      <c r="S294" s="52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</row>
    <row r="295" spans="1:40" ht="12.75">
      <c r="A295" s="48"/>
      <c r="D295" s="48"/>
      <c r="E295" s="51"/>
      <c r="F295" s="48"/>
      <c r="G295" s="52"/>
      <c r="H295" s="53"/>
      <c r="I295" s="52"/>
      <c r="J295" s="53"/>
      <c r="K295" s="52"/>
      <c r="L295" s="53"/>
      <c r="M295" s="52"/>
      <c r="N295" s="53"/>
      <c r="O295" s="54"/>
      <c r="P295" s="53"/>
      <c r="Q295" s="54"/>
      <c r="R295" s="53"/>
      <c r="S295" s="52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</row>
    <row r="296" spans="1:40" ht="12.75">
      <c r="A296" s="48"/>
      <c r="D296" s="48"/>
      <c r="E296" s="51"/>
      <c r="F296" s="48"/>
      <c r="G296" s="52"/>
      <c r="H296" s="53"/>
      <c r="I296" s="52"/>
      <c r="J296" s="53"/>
      <c r="K296" s="52"/>
      <c r="L296" s="53"/>
      <c r="M296" s="52"/>
      <c r="N296" s="53"/>
      <c r="O296" s="54"/>
      <c r="P296" s="53"/>
      <c r="Q296" s="54"/>
      <c r="R296" s="53"/>
      <c r="S296" s="52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</row>
    <row r="297" spans="1:40" ht="12.75">
      <c r="A297" s="48"/>
      <c r="D297" s="48"/>
      <c r="E297" s="51"/>
      <c r="F297" s="48"/>
      <c r="G297" s="52"/>
      <c r="H297" s="53"/>
      <c r="I297" s="52"/>
      <c r="J297" s="53"/>
      <c r="K297" s="52"/>
      <c r="L297" s="53"/>
      <c r="M297" s="52"/>
      <c r="N297" s="53"/>
      <c r="O297" s="54"/>
      <c r="P297" s="53"/>
      <c r="Q297" s="54"/>
      <c r="R297" s="53"/>
      <c r="S297" s="52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</row>
    <row r="298" spans="1:40" ht="12.75">
      <c r="A298" s="48"/>
      <c r="D298" s="48"/>
      <c r="E298" s="51"/>
      <c r="F298" s="48"/>
      <c r="G298" s="52"/>
      <c r="H298" s="53"/>
      <c r="I298" s="52"/>
      <c r="J298" s="53"/>
      <c r="K298" s="52"/>
      <c r="L298" s="53"/>
      <c r="M298" s="52"/>
      <c r="N298" s="53"/>
      <c r="O298" s="54"/>
      <c r="P298" s="53"/>
      <c r="Q298" s="54"/>
      <c r="R298" s="53"/>
      <c r="S298" s="52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</row>
    <row r="299" spans="1:40" ht="12.75">
      <c r="A299" s="48"/>
      <c r="D299" s="48"/>
      <c r="E299" s="51"/>
      <c r="F299" s="48"/>
      <c r="G299" s="52"/>
      <c r="H299" s="53"/>
      <c r="I299" s="52"/>
      <c r="J299" s="53"/>
      <c r="K299" s="52"/>
      <c r="L299" s="53"/>
      <c r="M299" s="52"/>
      <c r="N299" s="53"/>
      <c r="O299" s="54"/>
      <c r="P299" s="53"/>
      <c r="Q299" s="54"/>
      <c r="R299" s="53"/>
      <c r="S299" s="52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</row>
    <row r="300" spans="1:40" ht="12.75">
      <c r="A300" s="48"/>
      <c r="D300" s="48"/>
      <c r="E300" s="51"/>
      <c r="F300" s="48"/>
      <c r="G300" s="52"/>
      <c r="H300" s="53"/>
      <c r="I300" s="52"/>
      <c r="J300" s="53"/>
      <c r="K300" s="52"/>
      <c r="L300" s="53"/>
      <c r="M300" s="52"/>
      <c r="N300" s="53"/>
      <c r="O300" s="54"/>
      <c r="P300" s="53"/>
      <c r="Q300" s="54"/>
      <c r="R300" s="53"/>
      <c r="S300" s="52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</row>
    <row r="301" spans="1:40" ht="12.75">
      <c r="A301" s="48"/>
      <c r="D301" s="48"/>
      <c r="E301" s="51"/>
      <c r="F301" s="48"/>
      <c r="G301" s="52"/>
      <c r="H301" s="53"/>
      <c r="I301" s="52"/>
      <c r="J301" s="53"/>
      <c r="K301" s="52"/>
      <c r="L301" s="53"/>
      <c r="M301" s="52"/>
      <c r="N301" s="53"/>
      <c r="O301" s="54"/>
      <c r="P301" s="53"/>
      <c r="Q301" s="54"/>
      <c r="R301" s="53"/>
      <c r="S301" s="52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</row>
    <row r="302" spans="1:40" ht="12.75">
      <c r="A302" s="48"/>
      <c r="D302" s="48"/>
      <c r="E302" s="51"/>
      <c r="F302" s="48"/>
      <c r="G302" s="52"/>
      <c r="H302" s="53"/>
      <c r="I302" s="52"/>
      <c r="J302" s="53"/>
      <c r="K302" s="52"/>
      <c r="L302" s="53"/>
      <c r="M302" s="52"/>
      <c r="N302" s="53"/>
      <c r="O302" s="54"/>
      <c r="P302" s="53"/>
      <c r="Q302" s="54"/>
      <c r="R302" s="53"/>
      <c r="S302" s="52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</row>
    <row r="303" spans="1:40" ht="12.75">
      <c r="A303" s="48"/>
      <c r="D303" s="48"/>
      <c r="E303" s="51"/>
      <c r="F303" s="48"/>
      <c r="G303" s="52"/>
      <c r="H303" s="53"/>
      <c r="I303" s="52"/>
      <c r="J303" s="53"/>
      <c r="K303" s="52"/>
      <c r="L303" s="53"/>
      <c r="M303" s="52"/>
      <c r="N303" s="53"/>
      <c r="O303" s="54"/>
      <c r="P303" s="53"/>
      <c r="Q303" s="54"/>
      <c r="R303" s="53"/>
      <c r="S303" s="52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</row>
    <row r="304" spans="1:40" ht="12.75">
      <c r="A304" s="48"/>
      <c r="D304" s="48"/>
      <c r="E304" s="51"/>
      <c r="F304" s="48"/>
      <c r="G304" s="52"/>
      <c r="H304" s="53"/>
      <c r="I304" s="52"/>
      <c r="J304" s="53"/>
      <c r="K304" s="52"/>
      <c r="L304" s="53"/>
      <c r="M304" s="52"/>
      <c r="N304" s="53"/>
      <c r="O304" s="54"/>
      <c r="P304" s="53"/>
      <c r="Q304" s="54"/>
      <c r="R304" s="53"/>
      <c r="S304" s="52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</row>
    <row r="305" spans="1:40" ht="12.75">
      <c r="A305" s="48"/>
      <c r="D305" s="48"/>
      <c r="E305" s="51"/>
      <c r="F305" s="48"/>
      <c r="G305" s="52"/>
      <c r="H305" s="53"/>
      <c r="I305" s="52"/>
      <c r="J305" s="53"/>
      <c r="K305" s="52"/>
      <c r="L305" s="53"/>
      <c r="M305" s="52"/>
      <c r="N305" s="53"/>
      <c r="O305" s="54"/>
      <c r="P305" s="53"/>
      <c r="Q305" s="54"/>
      <c r="R305" s="53"/>
      <c r="S305" s="52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</row>
    <row r="306" spans="1:40" ht="12.75">
      <c r="A306" s="48"/>
      <c r="D306" s="48"/>
      <c r="E306" s="51"/>
      <c r="F306" s="48"/>
      <c r="G306" s="52"/>
      <c r="H306" s="53"/>
      <c r="I306" s="52"/>
      <c r="J306" s="53"/>
      <c r="K306" s="52"/>
      <c r="L306" s="53"/>
      <c r="M306" s="52"/>
      <c r="N306" s="53"/>
      <c r="O306" s="54"/>
      <c r="P306" s="53"/>
      <c r="Q306" s="54"/>
      <c r="R306" s="53"/>
      <c r="S306" s="52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</row>
    <row r="307" spans="1:40" ht="12.75">
      <c r="A307" s="48"/>
      <c r="D307" s="48"/>
      <c r="E307" s="51"/>
      <c r="F307" s="48"/>
      <c r="G307" s="52"/>
      <c r="H307" s="53"/>
      <c r="I307" s="52"/>
      <c r="J307" s="53"/>
      <c r="K307" s="52"/>
      <c r="L307" s="53"/>
      <c r="M307" s="52"/>
      <c r="N307" s="53"/>
      <c r="O307" s="54"/>
      <c r="P307" s="53"/>
      <c r="Q307" s="54"/>
      <c r="R307" s="53"/>
      <c r="S307" s="52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</row>
    <row r="308" spans="1:40" ht="12.75">
      <c r="A308" s="48"/>
      <c r="D308" s="48"/>
      <c r="E308" s="51"/>
      <c r="F308" s="48"/>
      <c r="G308" s="52"/>
      <c r="H308" s="53"/>
      <c r="I308" s="52"/>
      <c r="J308" s="53"/>
      <c r="K308" s="52"/>
      <c r="L308" s="53"/>
      <c r="M308" s="52"/>
      <c r="N308" s="53"/>
      <c r="O308" s="54"/>
      <c r="P308" s="53"/>
      <c r="Q308" s="54"/>
      <c r="R308" s="53"/>
      <c r="S308" s="52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</row>
    <row r="309" spans="1:40" ht="12.75">
      <c r="A309" s="48"/>
      <c r="D309" s="48"/>
      <c r="E309" s="51"/>
      <c r="F309" s="48"/>
      <c r="G309" s="52"/>
      <c r="H309" s="53"/>
      <c r="I309" s="52"/>
      <c r="J309" s="53"/>
      <c r="K309" s="52"/>
      <c r="L309" s="53"/>
      <c r="M309" s="52"/>
      <c r="N309" s="53"/>
      <c r="O309" s="54"/>
      <c r="P309" s="53"/>
      <c r="Q309" s="54"/>
      <c r="R309" s="53"/>
      <c r="S309" s="52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</row>
    <row r="310" spans="1:40" ht="12.75">
      <c r="A310" s="48"/>
      <c r="D310" s="48"/>
      <c r="E310" s="51"/>
      <c r="F310" s="48"/>
      <c r="G310" s="52"/>
      <c r="H310" s="53"/>
      <c r="I310" s="52"/>
      <c r="J310" s="53"/>
      <c r="K310" s="52"/>
      <c r="L310" s="53"/>
      <c r="M310" s="52"/>
      <c r="N310" s="53"/>
      <c r="O310" s="54"/>
      <c r="P310" s="53"/>
      <c r="Q310" s="54"/>
      <c r="R310" s="53"/>
      <c r="S310" s="52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</row>
    <row r="311" spans="1:40" ht="12.75">
      <c r="A311" s="48"/>
      <c r="D311" s="48"/>
      <c r="E311" s="51"/>
      <c r="F311" s="48"/>
      <c r="G311" s="52"/>
      <c r="H311" s="53"/>
      <c r="I311" s="52"/>
      <c r="J311" s="53"/>
      <c r="K311" s="52"/>
      <c r="L311" s="53"/>
      <c r="M311" s="52"/>
      <c r="N311" s="53"/>
      <c r="O311" s="54"/>
      <c r="P311" s="53"/>
      <c r="Q311" s="54"/>
      <c r="R311" s="53"/>
      <c r="S311" s="52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</row>
    <row r="312" spans="1:40" ht="12.75">
      <c r="A312" s="48"/>
      <c r="D312" s="48"/>
      <c r="E312" s="51"/>
      <c r="F312" s="48"/>
      <c r="G312" s="52"/>
      <c r="H312" s="53"/>
      <c r="I312" s="52"/>
      <c r="J312" s="53"/>
      <c r="K312" s="52"/>
      <c r="L312" s="53"/>
      <c r="M312" s="52"/>
      <c r="N312" s="53"/>
      <c r="O312" s="54"/>
      <c r="P312" s="53"/>
      <c r="Q312" s="54"/>
      <c r="R312" s="53"/>
      <c r="S312" s="52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</row>
    <row r="313" spans="1:40" ht="12.75">
      <c r="A313" s="48"/>
      <c r="D313" s="48"/>
      <c r="E313" s="51"/>
      <c r="F313" s="48"/>
      <c r="G313" s="52"/>
      <c r="H313" s="53"/>
      <c r="I313" s="52"/>
      <c r="J313" s="53"/>
      <c r="K313" s="52"/>
      <c r="L313" s="53"/>
      <c r="M313" s="52"/>
      <c r="N313" s="53"/>
      <c r="O313" s="54"/>
      <c r="P313" s="53"/>
      <c r="Q313" s="54"/>
      <c r="R313" s="53"/>
      <c r="S313" s="52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</row>
    <row r="314" spans="1:40" ht="12.75">
      <c r="A314" s="48"/>
      <c r="D314" s="48"/>
      <c r="E314" s="51"/>
      <c r="F314" s="48"/>
      <c r="G314" s="52"/>
      <c r="H314" s="53"/>
      <c r="I314" s="52"/>
      <c r="J314" s="53"/>
      <c r="K314" s="52"/>
      <c r="L314" s="53"/>
      <c r="M314" s="52"/>
      <c r="N314" s="53"/>
      <c r="O314" s="54"/>
      <c r="P314" s="53"/>
      <c r="Q314" s="54"/>
      <c r="R314" s="53"/>
      <c r="S314" s="52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</row>
    <row r="315" spans="1:40" ht="12.75">
      <c r="A315" s="48"/>
      <c r="D315" s="48"/>
      <c r="E315" s="51"/>
      <c r="F315" s="48"/>
      <c r="G315" s="52"/>
      <c r="H315" s="53"/>
      <c r="I315" s="52"/>
      <c r="J315" s="53"/>
      <c r="K315" s="52"/>
      <c r="L315" s="53"/>
      <c r="M315" s="52"/>
      <c r="N315" s="53"/>
      <c r="O315" s="54"/>
      <c r="P315" s="53"/>
      <c r="Q315" s="54"/>
      <c r="R315" s="53"/>
      <c r="S315" s="52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</row>
    <row r="316" spans="1:40" ht="12.75">
      <c r="A316" s="48"/>
      <c r="D316" s="48"/>
      <c r="E316" s="51"/>
      <c r="F316" s="48"/>
      <c r="G316" s="52"/>
      <c r="H316" s="53"/>
      <c r="I316" s="52"/>
      <c r="J316" s="53"/>
      <c r="K316" s="52"/>
      <c r="L316" s="53"/>
      <c r="M316" s="52"/>
      <c r="N316" s="53"/>
      <c r="O316" s="54"/>
      <c r="P316" s="53"/>
      <c r="Q316" s="54"/>
      <c r="R316" s="53"/>
      <c r="S316" s="52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</row>
    <row r="317" spans="1:40" ht="12.75">
      <c r="A317" s="48"/>
      <c r="D317" s="48"/>
      <c r="E317" s="51"/>
      <c r="F317" s="48"/>
      <c r="G317" s="52"/>
      <c r="H317" s="53"/>
      <c r="I317" s="52"/>
      <c r="J317" s="53"/>
      <c r="K317" s="52"/>
      <c r="L317" s="53"/>
      <c r="M317" s="52"/>
      <c r="N317" s="53"/>
      <c r="O317" s="54"/>
      <c r="P317" s="53"/>
      <c r="Q317" s="54"/>
      <c r="R317" s="53"/>
      <c r="S317" s="52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</row>
    <row r="318" spans="1:40" ht="12.75">
      <c r="A318" s="48"/>
      <c r="D318" s="48"/>
      <c r="E318" s="51"/>
      <c r="F318" s="48"/>
      <c r="G318" s="52"/>
      <c r="H318" s="53"/>
      <c r="I318" s="52"/>
      <c r="J318" s="53"/>
      <c r="K318" s="52"/>
      <c r="L318" s="53"/>
      <c r="M318" s="52"/>
      <c r="N318" s="53"/>
      <c r="O318" s="54"/>
      <c r="P318" s="53"/>
      <c r="Q318" s="54"/>
      <c r="R318" s="53"/>
      <c r="S318" s="52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</row>
    <row r="319" spans="1:40" ht="12.75">
      <c r="A319" s="48"/>
      <c r="D319" s="48"/>
      <c r="E319" s="51"/>
      <c r="F319" s="48"/>
      <c r="G319" s="52"/>
      <c r="H319" s="53"/>
      <c r="I319" s="52"/>
      <c r="J319" s="53"/>
      <c r="K319" s="52"/>
      <c r="L319" s="53"/>
      <c r="M319" s="52"/>
      <c r="N319" s="53"/>
      <c r="O319" s="54"/>
      <c r="P319" s="53"/>
      <c r="Q319" s="54"/>
      <c r="R319" s="53"/>
      <c r="S319" s="52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</row>
    <row r="320" spans="1:40" ht="12.75">
      <c r="A320" s="48"/>
      <c r="D320" s="48"/>
      <c r="E320" s="51"/>
      <c r="F320" s="48"/>
      <c r="G320" s="52"/>
      <c r="H320" s="53"/>
      <c r="I320" s="52"/>
      <c r="J320" s="53"/>
      <c r="K320" s="52"/>
      <c r="L320" s="53"/>
      <c r="M320" s="52"/>
      <c r="N320" s="53"/>
      <c r="O320" s="54"/>
      <c r="P320" s="53"/>
      <c r="Q320" s="54"/>
      <c r="R320" s="53"/>
      <c r="S320" s="52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</row>
    <row r="321" spans="1:40" ht="12.75">
      <c r="A321" s="48"/>
      <c r="D321" s="48"/>
      <c r="E321" s="51"/>
      <c r="F321" s="48"/>
      <c r="G321" s="52"/>
      <c r="H321" s="53"/>
      <c r="I321" s="52"/>
      <c r="J321" s="53"/>
      <c r="K321" s="52"/>
      <c r="L321" s="53"/>
      <c r="M321" s="52"/>
      <c r="N321" s="53"/>
      <c r="O321" s="54"/>
      <c r="P321" s="53"/>
      <c r="Q321" s="54"/>
      <c r="R321" s="53"/>
      <c r="S321" s="52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</row>
    <row r="322" spans="1:40" ht="12.75">
      <c r="A322" s="48"/>
      <c r="D322" s="48"/>
      <c r="E322" s="51"/>
      <c r="F322" s="48"/>
      <c r="G322" s="52"/>
      <c r="H322" s="53"/>
      <c r="I322" s="52"/>
      <c r="J322" s="53"/>
      <c r="K322" s="52"/>
      <c r="L322" s="53"/>
      <c r="M322" s="52"/>
      <c r="N322" s="53"/>
      <c r="O322" s="54"/>
      <c r="P322" s="53"/>
      <c r="Q322" s="54"/>
      <c r="R322" s="53"/>
      <c r="S322" s="52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</row>
    <row r="323" spans="1:40" ht="12.75">
      <c r="A323" s="48"/>
      <c r="D323" s="48"/>
      <c r="E323" s="51"/>
      <c r="F323" s="48"/>
      <c r="G323" s="52"/>
      <c r="H323" s="53"/>
      <c r="I323" s="52"/>
      <c r="J323" s="53"/>
      <c r="K323" s="52"/>
      <c r="L323" s="53"/>
      <c r="M323" s="52"/>
      <c r="N323" s="53"/>
      <c r="O323" s="54"/>
      <c r="P323" s="53"/>
      <c r="Q323" s="54"/>
      <c r="R323" s="53"/>
      <c r="S323" s="52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</row>
    <row r="324" spans="1:40" ht="12.75">
      <c r="A324" s="48"/>
      <c r="D324" s="48"/>
      <c r="E324" s="51"/>
      <c r="F324" s="48"/>
      <c r="G324" s="52"/>
      <c r="H324" s="53"/>
      <c r="I324" s="52"/>
      <c r="J324" s="53"/>
      <c r="K324" s="52"/>
      <c r="L324" s="53"/>
      <c r="M324" s="52"/>
      <c r="N324" s="53"/>
      <c r="O324" s="54"/>
      <c r="P324" s="53"/>
      <c r="Q324" s="54"/>
      <c r="R324" s="53"/>
      <c r="S324" s="52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</row>
    <row r="325" spans="1:40" ht="12.75">
      <c r="A325" s="48"/>
      <c r="D325" s="48"/>
      <c r="E325" s="51"/>
      <c r="F325" s="48"/>
      <c r="G325" s="52"/>
      <c r="H325" s="53"/>
      <c r="I325" s="52"/>
      <c r="J325" s="53"/>
      <c r="K325" s="52"/>
      <c r="L325" s="53"/>
      <c r="M325" s="52"/>
      <c r="N325" s="53"/>
      <c r="O325" s="54"/>
      <c r="P325" s="53"/>
      <c r="Q325" s="54"/>
      <c r="R325" s="53"/>
      <c r="S325" s="52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</row>
    <row r="326" spans="1:40" ht="12.75">
      <c r="A326" s="48"/>
      <c r="D326" s="48"/>
      <c r="E326" s="51"/>
      <c r="F326" s="48"/>
      <c r="G326" s="52"/>
      <c r="H326" s="53"/>
      <c r="I326" s="52"/>
      <c r="J326" s="53"/>
      <c r="K326" s="52"/>
      <c r="L326" s="53"/>
      <c r="M326" s="52"/>
      <c r="N326" s="53"/>
      <c r="O326" s="54"/>
      <c r="P326" s="53"/>
      <c r="Q326" s="54"/>
      <c r="R326" s="53"/>
      <c r="S326" s="52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</row>
    <row r="327" spans="1:40" ht="12.75">
      <c r="A327" s="48"/>
      <c r="D327" s="48"/>
      <c r="E327" s="51"/>
      <c r="F327" s="48"/>
      <c r="G327" s="52"/>
      <c r="H327" s="53"/>
      <c r="I327" s="52"/>
      <c r="J327" s="53"/>
      <c r="K327" s="52"/>
      <c r="L327" s="53"/>
      <c r="M327" s="52"/>
      <c r="N327" s="53"/>
      <c r="O327" s="54"/>
      <c r="P327" s="53"/>
      <c r="Q327" s="54"/>
      <c r="R327" s="53"/>
      <c r="S327" s="52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</row>
    <row r="328" spans="1:40" ht="12.75">
      <c r="A328" s="48"/>
      <c r="D328" s="48"/>
      <c r="E328" s="51"/>
      <c r="F328" s="48"/>
      <c r="G328" s="52"/>
      <c r="H328" s="53"/>
      <c r="I328" s="52"/>
      <c r="J328" s="53"/>
      <c r="K328" s="52"/>
      <c r="L328" s="53"/>
      <c r="M328" s="52"/>
      <c r="N328" s="53"/>
      <c r="O328" s="54"/>
      <c r="P328" s="53"/>
      <c r="Q328" s="54"/>
      <c r="R328" s="53"/>
      <c r="S328" s="52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</row>
    <row r="329" spans="1:40" ht="12.75">
      <c r="A329" s="48"/>
      <c r="D329" s="48"/>
      <c r="E329" s="51"/>
      <c r="F329" s="48"/>
      <c r="G329" s="52"/>
      <c r="H329" s="53"/>
      <c r="I329" s="52"/>
      <c r="J329" s="53"/>
      <c r="K329" s="52"/>
      <c r="L329" s="53"/>
      <c r="M329" s="52"/>
      <c r="N329" s="53"/>
      <c r="O329" s="54"/>
      <c r="P329" s="53"/>
      <c r="Q329" s="54"/>
      <c r="R329" s="53"/>
      <c r="S329" s="52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</row>
    <row r="330" spans="1:40" ht="12.75">
      <c r="A330" s="48"/>
      <c r="D330" s="48"/>
      <c r="E330" s="51"/>
      <c r="F330" s="48"/>
      <c r="G330" s="52"/>
      <c r="H330" s="53"/>
      <c r="I330" s="52"/>
      <c r="J330" s="53"/>
      <c r="K330" s="52"/>
      <c r="L330" s="53"/>
      <c r="M330" s="52"/>
      <c r="N330" s="53"/>
      <c r="O330" s="54"/>
      <c r="P330" s="53"/>
      <c r="Q330" s="54"/>
      <c r="R330" s="53"/>
      <c r="S330" s="52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</row>
    <row r="331" spans="1:40" ht="12.75">
      <c r="A331" s="48"/>
      <c r="D331" s="48"/>
      <c r="E331" s="51"/>
      <c r="F331" s="48"/>
      <c r="G331" s="52"/>
      <c r="H331" s="53"/>
      <c r="I331" s="52"/>
      <c r="J331" s="53"/>
      <c r="K331" s="52"/>
      <c r="L331" s="53"/>
      <c r="M331" s="52"/>
      <c r="N331" s="53"/>
      <c r="O331" s="54"/>
      <c r="P331" s="53"/>
      <c r="Q331" s="54"/>
      <c r="R331" s="53"/>
      <c r="S331" s="52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</row>
    <row r="332" spans="1:40" ht="12.75">
      <c r="A332" s="48"/>
      <c r="D332" s="48"/>
      <c r="E332" s="51"/>
      <c r="F332" s="48"/>
      <c r="G332" s="52"/>
      <c r="H332" s="53"/>
      <c r="I332" s="52"/>
      <c r="J332" s="53"/>
      <c r="K332" s="52"/>
      <c r="L332" s="53"/>
      <c r="M332" s="52"/>
      <c r="N332" s="53"/>
      <c r="O332" s="54"/>
      <c r="P332" s="53"/>
      <c r="Q332" s="54"/>
      <c r="R332" s="53"/>
      <c r="S332" s="52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</row>
    <row r="333" spans="1:40" ht="12.75">
      <c r="A333" s="48"/>
      <c r="D333" s="48"/>
      <c r="E333" s="51"/>
      <c r="F333" s="48"/>
      <c r="G333" s="52"/>
      <c r="H333" s="53"/>
      <c r="I333" s="52"/>
      <c r="J333" s="53"/>
      <c r="K333" s="52"/>
      <c r="L333" s="53"/>
      <c r="M333" s="52"/>
      <c r="N333" s="53"/>
      <c r="O333" s="54"/>
      <c r="P333" s="53"/>
      <c r="Q333" s="54"/>
      <c r="R333" s="53"/>
      <c r="S333" s="52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</row>
    <row r="334" spans="1:40" ht="12.75">
      <c r="A334" s="48"/>
      <c r="D334" s="48"/>
      <c r="E334" s="51"/>
      <c r="F334" s="48"/>
      <c r="G334" s="52"/>
      <c r="H334" s="53"/>
      <c r="I334" s="52"/>
      <c r="J334" s="53"/>
      <c r="K334" s="52"/>
      <c r="L334" s="53"/>
      <c r="M334" s="52"/>
      <c r="N334" s="53"/>
      <c r="O334" s="54"/>
      <c r="P334" s="53"/>
      <c r="Q334" s="54"/>
      <c r="R334" s="53"/>
      <c r="S334" s="52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</row>
    <row r="335" spans="1:40" ht="12.75">
      <c r="A335" s="48"/>
      <c r="D335" s="48"/>
      <c r="E335" s="51"/>
      <c r="F335" s="48"/>
      <c r="G335" s="52"/>
      <c r="H335" s="53"/>
      <c r="I335" s="52"/>
      <c r="J335" s="53"/>
      <c r="K335" s="52"/>
      <c r="L335" s="53"/>
      <c r="M335" s="52"/>
      <c r="N335" s="53"/>
      <c r="O335" s="54"/>
      <c r="P335" s="53"/>
      <c r="Q335" s="54"/>
      <c r="R335" s="53"/>
      <c r="S335" s="52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</row>
    <row r="336" spans="1:40" ht="12.75">
      <c r="A336" s="48"/>
      <c r="D336" s="48"/>
      <c r="E336" s="51"/>
      <c r="F336" s="48"/>
      <c r="G336" s="52"/>
      <c r="H336" s="53"/>
      <c r="I336" s="52"/>
      <c r="J336" s="53"/>
      <c r="K336" s="52"/>
      <c r="L336" s="53"/>
      <c r="M336" s="52"/>
      <c r="N336" s="53"/>
      <c r="O336" s="54"/>
      <c r="P336" s="53"/>
      <c r="Q336" s="54"/>
      <c r="R336" s="53"/>
      <c r="S336" s="52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</row>
    <row r="337" spans="1:40" ht="12.75">
      <c r="A337" s="48"/>
      <c r="D337" s="48"/>
      <c r="E337" s="51"/>
      <c r="F337" s="48"/>
      <c r="G337" s="52"/>
      <c r="H337" s="53"/>
      <c r="I337" s="52"/>
      <c r="J337" s="53"/>
      <c r="K337" s="52"/>
      <c r="L337" s="53"/>
      <c r="M337" s="52"/>
      <c r="N337" s="53"/>
      <c r="O337" s="54"/>
      <c r="P337" s="53"/>
      <c r="Q337" s="54"/>
      <c r="R337" s="53"/>
      <c r="S337" s="52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</row>
    <row r="338" spans="1:40" ht="12.75">
      <c r="A338" s="48"/>
      <c r="D338" s="48"/>
      <c r="E338" s="51"/>
      <c r="F338" s="48"/>
      <c r="G338" s="52"/>
      <c r="H338" s="53"/>
      <c r="I338" s="52"/>
      <c r="J338" s="53"/>
      <c r="K338" s="52"/>
      <c r="L338" s="53"/>
      <c r="M338" s="52"/>
      <c r="N338" s="53"/>
      <c r="O338" s="54"/>
      <c r="P338" s="53"/>
      <c r="Q338" s="54"/>
      <c r="R338" s="53"/>
      <c r="S338" s="52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</row>
    <row r="339" spans="1:40" ht="12.75">
      <c r="A339" s="48"/>
      <c r="D339" s="48"/>
      <c r="E339" s="51"/>
      <c r="F339" s="48"/>
      <c r="G339" s="52"/>
      <c r="H339" s="53"/>
      <c r="I339" s="52"/>
      <c r="J339" s="53"/>
      <c r="K339" s="52"/>
      <c r="L339" s="53"/>
      <c r="M339" s="52"/>
      <c r="N339" s="53"/>
      <c r="O339" s="54"/>
      <c r="P339" s="53"/>
      <c r="Q339" s="54"/>
      <c r="R339" s="53"/>
      <c r="S339" s="52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</row>
    <row r="340" spans="1:40" ht="12.75">
      <c r="A340" s="48"/>
      <c r="D340" s="48"/>
      <c r="E340" s="51"/>
      <c r="F340" s="48"/>
      <c r="G340" s="52"/>
      <c r="H340" s="53"/>
      <c r="I340" s="52"/>
      <c r="J340" s="53"/>
      <c r="K340" s="52"/>
      <c r="L340" s="53"/>
      <c r="M340" s="52"/>
      <c r="N340" s="53"/>
      <c r="O340" s="54"/>
      <c r="P340" s="53"/>
      <c r="Q340" s="54"/>
      <c r="R340" s="53"/>
      <c r="S340" s="52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</row>
    <row r="341" spans="1:40" ht="12.75">
      <c r="A341" s="48"/>
      <c r="D341" s="48"/>
      <c r="E341" s="51"/>
      <c r="F341" s="48"/>
      <c r="G341" s="52"/>
      <c r="H341" s="53"/>
      <c r="I341" s="52"/>
      <c r="J341" s="53"/>
      <c r="K341" s="52"/>
      <c r="L341" s="53"/>
      <c r="M341" s="52"/>
      <c r="N341" s="53"/>
      <c r="O341" s="54"/>
      <c r="P341" s="53"/>
      <c r="Q341" s="54"/>
      <c r="R341" s="53"/>
      <c r="S341" s="52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</row>
    <row r="342" spans="1:40" ht="12.75">
      <c r="A342" s="48"/>
      <c r="D342" s="48"/>
      <c r="E342" s="51"/>
      <c r="F342" s="48"/>
      <c r="G342" s="52"/>
      <c r="H342" s="53"/>
      <c r="I342" s="52"/>
      <c r="J342" s="53"/>
      <c r="K342" s="52"/>
      <c r="L342" s="53"/>
      <c r="M342" s="52"/>
      <c r="N342" s="53"/>
      <c r="O342" s="54"/>
      <c r="P342" s="53"/>
      <c r="Q342" s="54"/>
      <c r="R342" s="53"/>
      <c r="S342" s="52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</row>
    <row r="343" spans="1:40" ht="12.75">
      <c r="A343" s="48"/>
      <c r="D343" s="48"/>
      <c r="E343" s="51"/>
      <c r="F343" s="48"/>
      <c r="G343" s="52"/>
      <c r="H343" s="53"/>
      <c r="I343" s="52"/>
      <c r="J343" s="53"/>
      <c r="K343" s="52"/>
      <c r="L343" s="53"/>
      <c r="M343" s="52"/>
      <c r="N343" s="53"/>
      <c r="O343" s="54"/>
      <c r="P343" s="53"/>
      <c r="Q343" s="54"/>
      <c r="R343" s="53"/>
      <c r="S343" s="52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</row>
    <row r="344" spans="1:40" ht="12.75">
      <c r="A344" s="48"/>
      <c r="D344" s="48"/>
      <c r="E344" s="51"/>
      <c r="F344" s="48"/>
      <c r="G344" s="52"/>
      <c r="H344" s="53"/>
      <c r="I344" s="52"/>
      <c r="J344" s="53"/>
      <c r="K344" s="52"/>
      <c r="L344" s="53"/>
      <c r="M344" s="52"/>
      <c r="N344" s="53"/>
      <c r="O344" s="54"/>
      <c r="P344" s="53"/>
      <c r="Q344" s="54"/>
      <c r="R344" s="53"/>
      <c r="S344" s="52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</row>
    <row r="345" spans="1:40" ht="12.75">
      <c r="A345" s="48"/>
      <c r="D345" s="48"/>
      <c r="E345" s="51"/>
      <c r="F345" s="48"/>
      <c r="G345" s="52"/>
      <c r="H345" s="53"/>
      <c r="I345" s="52"/>
      <c r="J345" s="53"/>
      <c r="K345" s="52"/>
      <c r="L345" s="53"/>
      <c r="M345" s="52"/>
      <c r="N345" s="53"/>
      <c r="O345" s="54"/>
      <c r="P345" s="53"/>
      <c r="Q345" s="54"/>
      <c r="R345" s="53"/>
      <c r="S345" s="52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</row>
    <row r="346" spans="1:40" ht="12.75">
      <c r="A346" s="48"/>
      <c r="D346" s="48"/>
      <c r="E346" s="51"/>
      <c r="F346" s="48"/>
      <c r="G346" s="52"/>
      <c r="H346" s="53"/>
      <c r="I346" s="52"/>
      <c r="J346" s="53"/>
      <c r="K346" s="52"/>
      <c r="L346" s="53"/>
      <c r="M346" s="52"/>
      <c r="N346" s="53"/>
      <c r="O346" s="54"/>
      <c r="P346" s="53"/>
      <c r="Q346" s="54"/>
      <c r="R346" s="53"/>
      <c r="S346" s="52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</row>
    <row r="347" spans="1:40" ht="12.75">
      <c r="A347" s="48"/>
      <c r="D347" s="48"/>
      <c r="E347" s="51"/>
      <c r="F347" s="48"/>
      <c r="G347" s="52"/>
      <c r="H347" s="53"/>
      <c r="I347" s="52"/>
      <c r="J347" s="53"/>
      <c r="K347" s="52"/>
      <c r="L347" s="53"/>
      <c r="M347" s="52"/>
      <c r="N347" s="53"/>
      <c r="O347" s="54"/>
      <c r="P347" s="53"/>
      <c r="Q347" s="54"/>
      <c r="R347" s="53"/>
      <c r="S347" s="52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</row>
    <row r="348" spans="1:40" ht="12.75">
      <c r="A348" s="48"/>
      <c r="D348" s="48"/>
      <c r="E348" s="51"/>
      <c r="F348" s="48"/>
      <c r="G348" s="52"/>
      <c r="H348" s="53"/>
      <c r="I348" s="52"/>
      <c r="J348" s="53"/>
      <c r="K348" s="52"/>
      <c r="L348" s="53"/>
      <c r="M348" s="52"/>
      <c r="N348" s="53"/>
      <c r="O348" s="54"/>
      <c r="P348" s="53"/>
      <c r="Q348" s="54"/>
      <c r="R348" s="53"/>
      <c r="S348" s="52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</row>
    <row r="349" spans="1:40" ht="12.75">
      <c r="A349" s="48"/>
      <c r="D349" s="48"/>
      <c r="E349" s="51"/>
      <c r="F349" s="48"/>
      <c r="G349" s="52"/>
      <c r="H349" s="53"/>
      <c r="I349" s="52"/>
      <c r="J349" s="53"/>
      <c r="K349" s="52"/>
      <c r="L349" s="53"/>
      <c r="M349" s="52"/>
      <c r="N349" s="53"/>
      <c r="O349" s="54"/>
      <c r="P349" s="53"/>
      <c r="Q349" s="54"/>
      <c r="R349" s="53"/>
      <c r="S349" s="52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</row>
    <row r="350" spans="1:40" ht="12.75">
      <c r="A350" s="48"/>
      <c r="D350" s="48"/>
      <c r="E350" s="51"/>
      <c r="F350" s="48"/>
      <c r="G350" s="52"/>
      <c r="H350" s="53"/>
      <c r="I350" s="52"/>
      <c r="J350" s="53"/>
      <c r="K350" s="52"/>
      <c r="L350" s="53"/>
      <c r="M350" s="52"/>
      <c r="N350" s="53"/>
      <c r="O350" s="54"/>
      <c r="P350" s="53"/>
      <c r="Q350" s="54"/>
      <c r="R350" s="53"/>
      <c r="S350" s="52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</row>
    <row r="351" spans="1:40" ht="12.75">
      <c r="A351" s="48"/>
      <c r="D351" s="48"/>
      <c r="E351" s="51"/>
      <c r="F351" s="48"/>
      <c r="G351" s="52"/>
      <c r="H351" s="53"/>
      <c r="I351" s="52"/>
      <c r="J351" s="53"/>
      <c r="K351" s="52"/>
      <c r="L351" s="53"/>
      <c r="M351" s="52"/>
      <c r="N351" s="53"/>
      <c r="O351" s="54"/>
      <c r="P351" s="53"/>
      <c r="Q351" s="54"/>
      <c r="R351" s="53"/>
      <c r="S351" s="52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</row>
    <row r="352" spans="1:40" ht="12.75">
      <c r="A352" s="48"/>
      <c r="D352" s="48"/>
      <c r="E352" s="51"/>
      <c r="F352" s="48"/>
      <c r="G352" s="52"/>
      <c r="H352" s="53"/>
      <c r="I352" s="52"/>
      <c r="J352" s="53"/>
      <c r="K352" s="52"/>
      <c r="L352" s="53"/>
      <c r="M352" s="52"/>
      <c r="N352" s="53"/>
      <c r="O352" s="54"/>
      <c r="P352" s="53"/>
      <c r="Q352" s="54"/>
      <c r="R352" s="53"/>
      <c r="S352" s="52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</row>
    <row r="353" spans="1:40" ht="12.75">
      <c r="A353" s="48"/>
      <c r="D353" s="48"/>
      <c r="E353" s="51"/>
      <c r="F353" s="48"/>
      <c r="G353" s="52"/>
      <c r="H353" s="53"/>
      <c r="I353" s="52"/>
      <c r="J353" s="53"/>
      <c r="K353" s="52"/>
      <c r="L353" s="53"/>
      <c r="M353" s="52"/>
      <c r="N353" s="53"/>
      <c r="O353" s="54"/>
      <c r="P353" s="53"/>
      <c r="Q353" s="54"/>
      <c r="R353" s="53"/>
      <c r="S353" s="52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</row>
    <row r="354" spans="1:40" ht="12.75">
      <c r="A354" s="48"/>
      <c r="D354" s="48"/>
      <c r="E354" s="51"/>
      <c r="F354" s="48"/>
      <c r="G354" s="52"/>
      <c r="H354" s="53"/>
      <c r="I354" s="52"/>
      <c r="J354" s="53"/>
      <c r="K354" s="52"/>
      <c r="L354" s="53"/>
      <c r="M354" s="52"/>
      <c r="N354" s="53"/>
      <c r="O354" s="54"/>
      <c r="P354" s="53"/>
      <c r="Q354" s="54"/>
      <c r="R354" s="53"/>
      <c r="S354" s="52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</row>
    <row r="355" spans="1:40" ht="12.75">
      <c r="A355" s="48"/>
      <c r="D355" s="48"/>
      <c r="E355" s="51"/>
      <c r="F355" s="48"/>
      <c r="G355" s="52"/>
      <c r="H355" s="53"/>
      <c r="I355" s="52"/>
      <c r="J355" s="53"/>
      <c r="K355" s="52"/>
      <c r="L355" s="53"/>
      <c r="M355" s="52"/>
      <c r="N355" s="53"/>
      <c r="O355" s="54"/>
      <c r="P355" s="53"/>
      <c r="Q355" s="54"/>
      <c r="R355" s="53"/>
      <c r="S355" s="52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</row>
    <row r="356" spans="1:40" ht="12.75">
      <c r="A356" s="48"/>
      <c r="D356" s="48"/>
      <c r="E356" s="51"/>
      <c r="F356" s="48"/>
      <c r="G356" s="52"/>
      <c r="H356" s="53"/>
      <c r="I356" s="52"/>
      <c r="J356" s="53"/>
      <c r="K356" s="52"/>
      <c r="L356" s="53"/>
      <c r="M356" s="52"/>
      <c r="N356" s="53"/>
      <c r="O356" s="54"/>
      <c r="P356" s="53"/>
      <c r="Q356" s="54"/>
      <c r="R356" s="53"/>
      <c r="S356" s="52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</row>
    <row r="357" spans="1:40" ht="12.75">
      <c r="A357" s="48"/>
      <c r="D357" s="48"/>
      <c r="E357" s="51"/>
      <c r="F357" s="48"/>
      <c r="G357" s="52"/>
      <c r="H357" s="53"/>
      <c r="I357" s="52"/>
      <c r="J357" s="53"/>
      <c r="K357" s="52"/>
      <c r="L357" s="53"/>
      <c r="M357" s="52"/>
      <c r="N357" s="53"/>
      <c r="O357" s="54"/>
      <c r="P357" s="53"/>
      <c r="Q357" s="54"/>
      <c r="R357" s="53"/>
      <c r="S357" s="52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</row>
    <row r="358" spans="1:40" ht="12.75">
      <c r="A358" s="48"/>
      <c r="D358" s="48"/>
      <c r="E358" s="51"/>
      <c r="F358" s="48"/>
      <c r="G358" s="52"/>
      <c r="H358" s="53"/>
      <c r="I358" s="52"/>
      <c r="J358" s="53"/>
      <c r="K358" s="52"/>
      <c r="L358" s="53"/>
      <c r="M358" s="52"/>
      <c r="N358" s="53"/>
      <c r="O358" s="54"/>
      <c r="P358" s="53"/>
      <c r="Q358" s="54"/>
      <c r="R358" s="53"/>
      <c r="S358" s="52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</row>
    <row r="359" spans="1:40" ht="12.75">
      <c r="A359" s="48"/>
      <c r="D359" s="48"/>
      <c r="E359" s="51"/>
      <c r="F359" s="48"/>
      <c r="G359" s="52"/>
      <c r="H359" s="53"/>
      <c r="I359" s="52"/>
      <c r="J359" s="53"/>
      <c r="K359" s="52"/>
      <c r="L359" s="53"/>
      <c r="M359" s="52"/>
      <c r="N359" s="53"/>
      <c r="O359" s="54"/>
      <c r="P359" s="53"/>
      <c r="Q359" s="54"/>
      <c r="R359" s="53"/>
      <c r="S359" s="52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</row>
    <row r="360" spans="1:40" ht="12.75">
      <c r="A360" s="48"/>
      <c r="D360" s="48"/>
      <c r="E360" s="51"/>
      <c r="F360" s="48"/>
      <c r="G360" s="52"/>
      <c r="H360" s="53"/>
      <c r="I360" s="52"/>
      <c r="J360" s="53"/>
      <c r="K360" s="52"/>
      <c r="L360" s="53"/>
      <c r="M360" s="52"/>
      <c r="N360" s="53"/>
      <c r="O360" s="54"/>
      <c r="P360" s="53"/>
      <c r="Q360" s="54"/>
      <c r="R360" s="53"/>
      <c r="S360" s="52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</row>
    <row r="361" spans="1:40" ht="12.75">
      <c r="A361" s="48"/>
      <c r="D361" s="48"/>
      <c r="E361" s="51"/>
      <c r="F361" s="48"/>
      <c r="G361" s="52"/>
      <c r="H361" s="53"/>
      <c r="I361" s="52"/>
      <c r="J361" s="53"/>
      <c r="K361" s="52"/>
      <c r="L361" s="53"/>
      <c r="M361" s="52"/>
      <c r="N361" s="53"/>
      <c r="O361" s="54"/>
      <c r="P361" s="53"/>
      <c r="Q361" s="54"/>
      <c r="R361" s="53"/>
      <c r="S361" s="52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</row>
    <row r="362" spans="1:40" ht="12.75">
      <c r="A362" s="48"/>
      <c r="D362" s="48"/>
      <c r="E362" s="51"/>
      <c r="F362" s="48"/>
      <c r="G362" s="52"/>
      <c r="H362" s="53"/>
      <c r="I362" s="52"/>
      <c r="J362" s="53"/>
      <c r="K362" s="52"/>
      <c r="L362" s="53"/>
      <c r="M362" s="52"/>
      <c r="N362" s="53"/>
      <c r="O362" s="54"/>
      <c r="P362" s="53"/>
      <c r="Q362" s="54"/>
      <c r="R362" s="53"/>
      <c r="S362" s="52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</row>
    <row r="363" spans="1:40" ht="12.75">
      <c r="A363" s="48"/>
      <c r="D363" s="48"/>
      <c r="E363" s="51"/>
      <c r="F363" s="48"/>
      <c r="G363" s="52"/>
      <c r="H363" s="53"/>
      <c r="I363" s="52"/>
      <c r="J363" s="53"/>
      <c r="K363" s="52"/>
      <c r="L363" s="53"/>
      <c r="M363" s="52"/>
      <c r="N363" s="53"/>
      <c r="O363" s="54"/>
      <c r="P363" s="53"/>
      <c r="Q363" s="54"/>
      <c r="R363" s="53"/>
      <c r="S363" s="52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</row>
    <row r="364" spans="1:40" ht="12.75">
      <c r="A364" s="48"/>
      <c r="D364" s="48"/>
      <c r="E364" s="51"/>
      <c r="F364" s="48"/>
      <c r="G364" s="52"/>
      <c r="H364" s="53"/>
      <c r="I364" s="52"/>
      <c r="J364" s="53"/>
      <c r="K364" s="52"/>
      <c r="L364" s="53"/>
      <c r="M364" s="52"/>
      <c r="N364" s="53"/>
      <c r="O364" s="54"/>
      <c r="P364" s="53"/>
      <c r="Q364" s="54"/>
      <c r="R364" s="53"/>
      <c r="S364" s="52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</row>
    <row r="365" spans="1:40" ht="12.75">
      <c r="A365" s="48"/>
      <c r="D365" s="48"/>
      <c r="E365" s="51"/>
      <c r="F365" s="48"/>
      <c r="G365" s="52"/>
      <c r="H365" s="53"/>
      <c r="I365" s="52"/>
      <c r="J365" s="53"/>
      <c r="K365" s="52"/>
      <c r="L365" s="53"/>
      <c r="M365" s="52"/>
      <c r="N365" s="53"/>
      <c r="O365" s="54"/>
      <c r="P365" s="53"/>
      <c r="Q365" s="54"/>
      <c r="R365" s="53"/>
      <c r="S365" s="52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0"/>
  <sheetViews>
    <sheetView workbookViewId="0" topLeftCell="B95">
      <selection activeCell="I107" sqref="I107"/>
    </sheetView>
  </sheetViews>
  <sheetFormatPr defaultColWidth="9.140625" defaultRowHeight="12.75"/>
  <cols>
    <col min="2" max="2" width="5.57421875" style="0" customWidth="1"/>
    <col min="3" max="3" width="47.421875" style="0" customWidth="1"/>
    <col min="4" max="4" width="12.57421875" style="0" customWidth="1"/>
    <col min="5" max="7" width="20.8515625" style="59" bestFit="1" customWidth="1"/>
    <col min="8" max="8" width="21.140625" style="59" customWidth="1"/>
    <col min="9" max="9" width="19.57421875" style="59" bestFit="1" customWidth="1"/>
    <col min="10" max="10" width="17.28125" style="0" customWidth="1"/>
    <col min="11" max="11" width="12.8515625" style="0" customWidth="1"/>
    <col min="12" max="12" width="20.00390625" style="59" customWidth="1"/>
    <col min="13" max="16384" width="9.140625" style="60" customWidth="1"/>
  </cols>
  <sheetData>
    <row r="1" ht="25.5" customHeight="1" thickBot="1"/>
    <row r="2" spans="1:12" ht="13.5" thickBot="1">
      <c r="A2" s="61"/>
      <c r="B2" s="61"/>
      <c r="C2" s="62" t="s">
        <v>265</v>
      </c>
      <c r="D2" s="61"/>
      <c r="E2" s="63"/>
      <c r="F2" s="63"/>
      <c r="G2" s="63"/>
      <c r="H2" s="63"/>
      <c r="I2" s="63"/>
      <c r="J2" s="61"/>
      <c r="K2" s="61"/>
      <c r="L2" s="63"/>
    </row>
    <row r="3" spans="1:12" s="72" customFormat="1" ht="51.75" thickBot="1">
      <c r="A3" s="64" t="s">
        <v>0</v>
      </c>
      <c r="B3" s="65" t="s">
        <v>266</v>
      </c>
      <c r="C3" s="66" t="s">
        <v>1</v>
      </c>
      <c r="D3" s="67" t="s">
        <v>2</v>
      </c>
      <c r="E3" s="68" t="s">
        <v>4</v>
      </c>
      <c r="F3" s="68" t="s">
        <v>5</v>
      </c>
      <c r="G3" s="68" t="s">
        <v>6</v>
      </c>
      <c r="H3" s="69" t="s">
        <v>7</v>
      </c>
      <c r="I3" s="68" t="s">
        <v>8</v>
      </c>
      <c r="J3" s="70" t="s">
        <v>267</v>
      </c>
      <c r="K3" s="71" t="s">
        <v>10</v>
      </c>
      <c r="L3" s="68" t="s">
        <v>268</v>
      </c>
    </row>
    <row r="4" spans="1:12" ht="12.75">
      <c r="A4" s="73">
        <v>22</v>
      </c>
      <c r="B4" s="73">
        <v>1</v>
      </c>
      <c r="C4" s="74" t="s">
        <v>39</v>
      </c>
      <c r="D4" s="75" t="s">
        <v>37</v>
      </c>
      <c r="E4" s="76">
        <v>177681946.45</v>
      </c>
      <c r="F4" s="77">
        <v>31123638.369999997</v>
      </c>
      <c r="G4" s="76">
        <v>119226097</v>
      </c>
      <c r="H4" s="76">
        <v>335901018.87</v>
      </c>
      <c r="I4" s="77">
        <v>17062877.07</v>
      </c>
      <c r="J4" s="78">
        <v>20641839</v>
      </c>
      <c r="K4" s="78">
        <v>398</v>
      </c>
      <c r="L4" s="76">
        <v>158419898.96</v>
      </c>
    </row>
    <row r="5" spans="1:12" ht="12.75">
      <c r="A5" s="73">
        <v>106</v>
      </c>
      <c r="B5" s="73">
        <v>2</v>
      </c>
      <c r="C5" s="74" t="s">
        <v>120</v>
      </c>
      <c r="D5" s="75" t="s">
        <v>37</v>
      </c>
      <c r="E5" s="76">
        <v>33943080.04</v>
      </c>
      <c r="F5" s="77">
        <v>7512468.640000001</v>
      </c>
      <c r="G5" s="76">
        <v>14132557.17</v>
      </c>
      <c r="H5" s="76">
        <v>19227457.18</v>
      </c>
      <c r="I5" s="77">
        <v>2699421.47</v>
      </c>
      <c r="J5" s="75">
        <v>5590585.83</v>
      </c>
      <c r="K5" s="75">
        <v>445</v>
      </c>
      <c r="L5" s="76">
        <v>30789851.53</v>
      </c>
    </row>
    <row r="6" spans="1:12" ht="12.75">
      <c r="A6" s="73">
        <v>146</v>
      </c>
      <c r="B6" s="73">
        <v>3</v>
      </c>
      <c r="C6" s="74" t="s">
        <v>160</v>
      </c>
      <c r="D6" s="75" t="s">
        <v>13</v>
      </c>
      <c r="E6" s="76">
        <v>22585664.99</v>
      </c>
      <c r="F6" s="77">
        <v>4045003.89</v>
      </c>
      <c r="G6" s="77">
        <v>10658923.62</v>
      </c>
      <c r="H6" s="77">
        <v>22641624.93</v>
      </c>
      <c r="I6" s="77">
        <v>659691.7</v>
      </c>
      <c r="J6" s="79">
        <v>2489354.56</v>
      </c>
      <c r="K6" s="79">
        <v>159</v>
      </c>
      <c r="L6" s="77">
        <v>21547001.41</v>
      </c>
    </row>
    <row r="7" spans="1:12" ht="12.75">
      <c r="A7" s="73">
        <v>176</v>
      </c>
      <c r="B7" s="73">
        <v>4</v>
      </c>
      <c r="C7" s="74" t="s">
        <v>190</v>
      </c>
      <c r="D7" s="75" t="s">
        <v>25</v>
      </c>
      <c r="E7" s="76">
        <v>18508982.74</v>
      </c>
      <c r="F7" s="77">
        <v>4595616.64</v>
      </c>
      <c r="G7" s="76">
        <v>25491881.11</v>
      </c>
      <c r="H7" s="76">
        <v>36681016.33</v>
      </c>
      <c r="I7" s="77">
        <v>-1666664.47</v>
      </c>
      <c r="J7" s="75">
        <v>6938515</v>
      </c>
      <c r="K7" s="75">
        <v>180</v>
      </c>
      <c r="L7" s="76">
        <v>16895225.05</v>
      </c>
    </row>
    <row r="8" spans="1:12" s="85" customFormat="1" ht="12.75">
      <c r="A8" s="80"/>
      <c r="B8" s="80"/>
      <c r="C8" s="81" t="s">
        <v>269</v>
      </c>
      <c r="D8" s="82"/>
      <c r="E8" s="83">
        <v>252719674.22</v>
      </c>
      <c r="F8" s="84">
        <v>47276727.54</v>
      </c>
      <c r="G8" s="83">
        <v>169509458.89999998</v>
      </c>
      <c r="H8" s="83">
        <v>414451117.31</v>
      </c>
      <c r="I8" s="84">
        <v>18755325.77</v>
      </c>
      <c r="J8" s="82">
        <v>35660294.39</v>
      </c>
      <c r="K8" s="82">
        <v>1182</v>
      </c>
      <c r="L8" s="83">
        <v>227651976.95000002</v>
      </c>
    </row>
    <row r="9" ht="27.75" customHeight="1" thickBot="1"/>
    <row r="10" spans="1:12" ht="13.5" thickBot="1">
      <c r="A10" s="61"/>
      <c r="B10" s="61"/>
      <c r="C10" s="62" t="s">
        <v>270</v>
      </c>
      <c r="D10" s="61"/>
      <c r="E10" s="63"/>
      <c r="F10" s="63"/>
      <c r="G10" s="63"/>
      <c r="H10" s="63"/>
      <c r="I10" s="63"/>
      <c r="J10" s="61"/>
      <c r="K10" s="61"/>
      <c r="L10" s="63"/>
    </row>
    <row r="11" spans="1:12" s="72" customFormat="1" ht="51.75" thickBot="1">
      <c r="A11" s="64" t="s">
        <v>0</v>
      </c>
      <c r="B11" s="65" t="s">
        <v>266</v>
      </c>
      <c r="C11" s="66" t="s">
        <v>1</v>
      </c>
      <c r="D11" s="67" t="s">
        <v>2</v>
      </c>
      <c r="E11" s="68" t="s">
        <v>4</v>
      </c>
      <c r="F11" s="68" t="s">
        <v>5</v>
      </c>
      <c r="G11" s="68" t="s">
        <v>6</v>
      </c>
      <c r="H11" s="69" t="s">
        <v>7</v>
      </c>
      <c r="I11" s="68" t="s">
        <v>8</v>
      </c>
      <c r="J11" s="70" t="s">
        <v>267</v>
      </c>
      <c r="K11" s="71" t="s">
        <v>10</v>
      </c>
      <c r="L11" s="68" t="s">
        <v>268</v>
      </c>
    </row>
    <row r="12" spans="1:12" ht="12.75">
      <c r="A12" s="73">
        <v>203</v>
      </c>
      <c r="B12" s="73">
        <v>1</v>
      </c>
      <c r="C12" s="74" t="s">
        <v>217</v>
      </c>
      <c r="D12" s="75" t="s">
        <v>13</v>
      </c>
      <c r="E12" s="76">
        <v>15598292.55</v>
      </c>
      <c r="F12" s="77">
        <v>3054679.52</v>
      </c>
      <c r="G12" s="76">
        <v>12778691.38</v>
      </c>
      <c r="H12" s="76">
        <v>20505959.52</v>
      </c>
      <c r="I12" s="77">
        <v>-525611.64</v>
      </c>
      <c r="J12" s="75">
        <v>0</v>
      </c>
      <c r="K12" s="75">
        <v>225</v>
      </c>
      <c r="L12" s="76">
        <v>8604362.55</v>
      </c>
    </row>
    <row r="13" spans="1:12" s="85" customFormat="1" ht="12.75">
      <c r="A13" s="80"/>
      <c r="B13" s="80"/>
      <c r="C13" s="81" t="s">
        <v>269</v>
      </c>
      <c r="D13" s="82"/>
      <c r="E13" s="83">
        <v>15598292.55</v>
      </c>
      <c r="F13" s="84">
        <v>3054679.52</v>
      </c>
      <c r="G13" s="83">
        <v>12778691.38</v>
      </c>
      <c r="H13" s="83">
        <v>20505959.52</v>
      </c>
      <c r="I13" s="84">
        <v>-525611.64</v>
      </c>
      <c r="J13" s="82">
        <v>0</v>
      </c>
      <c r="K13" s="82">
        <v>225</v>
      </c>
      <c r="L13" s="83">
        <v>8604362.55</v>
      </c>
    </row>
    <row r="14" ht="27.75" customHeight="1" thickBot="1"/>
    <row r="15" spans="1:12" ht="13.5" thickBot="1">
      <c r="A15" s="61"/>
      <c r="B15" s="61"/>
      <c r="C15" s="62" t="s">
        <v>271</v>
      </c>
      <c r="D15" s="61"/>
      <c r="E15" s="63"/>
      <c r="F15" s="63"/>
      <c r="G15" s="63"/>
      <c r="H15" s="63"/>
      <c r="I15" s="63"/>
      <c r="J15" s="61"/>
      <c r="K15" s="61"/>
      <c r="L15" s="63"/>
    </row>
    <row r="16" spans="1:12" s="72" customFormat="1" ht="51.75" thickBot="1">
      <c r="A16" s="64" t="s">
        <v>0</v>
      </c>
      <c r="B16" s="65" t="s">
        <v>266</v>
      </c>
      <c r="C16" s="66" t="s">
        <v>1</v>
      </c>
      <c r="D16" s="67" t="s">
        <v>2</v>
      </c>
      <c r="E16" s="68" t="s">
        <v>4</v>
      </c>
      <c r="F16" s="68" t="s">
        <v>5</v>
      </c>
      <c r="G16" s="68" t="s">
        <v>6</v>
      </c>
      <c r="H16" s="69" t="s">
        <v>7</v>
      </c>
      <c r="I16" s="68" t="s">
        <v>8</v>
      </c>
      <c r="J16" s="70" t="s">
        <v>267</v>
      </c>
      <c r="K16" s="71" t="s">
        <v>10</v>
      </c>
      <c r="L16" s="68" t="s">
        <v>268</v>
      </c>
    </row>
    <row r="17" spans="1:12" ht="12.75">
      <c r="A17" s="73">
        <v>36</v>
      </c>
      <c r="B17" s="73">
        <v>1</v>
      </c>
      <c r="C17" s="74" t="s">
        <v>52</v>
      </c>
      <c r="D17" s="75" t="s">
        <v>13</v>
      </c>
      <c r="E17" s="76">
        <v>112313445.23</v>
      </c>
      <c r="F17" s="77">
        <v>36315091.59</v>
      </c>
      <c r="G17" s="76">
        <v>115620239</v>
      </c>
      <c r="H17" s="76">
        <v>129975551</v>
      </c>
      <c r="I17" s="77">
        <v>25109349.1</v>
      </c>
      <c r="J17" s="75">
        <v>21591791</v>
      </c>
      <c r="K17" s="75">
        <v>278</v>
      </c>
      <c r="L17" s="76">
        <v>112313445.23</v>
      </c>
    </row>
    <row r="18" spans="1:12" ht="12.75">
      <c r="A18" s="73">
        <v>53</v>
      </c>
      <c r="B18" s="73">
        <v>2</v>
      </c>
      <c r="C18" s="74" t="s">
        <v>68</v>
      </c>
      <c r="D18" s="75" t="s">
        <v>13</v>
      </c>
      <c r="E18" s="76">
        <v>70658819.52</v>
      </c>
      <c r="F18" s="77">
        <v>11408451.260000002</v>
      </c>
      <c r="G18" s="76">
        <v>14167078.25</v>
      </c>
      <c r="H18" s="76">
        <v>21521898.31</v>
      </c>
      <c r="I18" s="77">
        <v>4954595.28</v>
      </c>
      <c r="J18" s="75">
        <v>849391.37</v>
      </c>
      <c r="K18" s="75">
        <v>237</v>
      </c>
      <c r="L18" s="76">
        <v>61140646.44</v>
      </c>
    </row>
    <row r="19" spans="1:12" ht="12.75">
      <c r="A19" s="73">
        <v>167</v>
      </c>
      <c r="B19" s="73">
        <v>3</v>
      </c>
      <c r="C19" s="74" t="s">
        <v>272</v>
      </c>
      <c r="D19" s="75" t="s">
        <v>182</v>
      </c>
      <c r="E19" s="76">
        <v>20008695.07</v>
      </c>
      <c r="F19" s="77">
        <v>9995456.95</v>
      </c>
      <c r="G19" s="76">
        <v>5512222.95</v>
      </c>
      <c r="H19" s="76">
        <v>24281551.57</v>
      </c>
      <c r="I19" s="77">
        <v>5918342.71</v>
      </c>
      <c r="J19" s="75">
        <v>13835321</v>
      </c>
      <c r="K19" s="75">
        <v>149</v>
      </c>
      <c r="L19" s="76">
        <v>591834.27</v>
      </c>
    </row>
    <row r="20" spans="1:12" s="85" customFormat="1" ht="12.75">
      <c r="A20" s="80"/>
      <c r="B20" s="80"/>
      <c r="C20" s="81" t="s">
        <v>269</v>
      </c>
      <c r="D20" s="82"/>
      <c r="E20" s="83">
        <v>202980959.82</v>
      </c>
      <c r="F20" s="84">
        <v>57718999.80000001</v>
      </c>
      <c r="G20" s="83">
        <v>135299540.2</v>
      </c>
      <c r="H20" s="83">
        <v>175779000.88</v>
      </c>
      <c r="I20" s="84">
        <v>35982287.09</v>
      </c>
      <c r="J20" s="82">
        <v>14706233.97</v>
      </c>
      <c r="K20" s="82">
        <v>664</v>
      </c>
      <c r="L20" s="83">
        <v>174045925.94000003</v>
      </c>
    </row>
    <row r="21" ht="27.75" customHeight="1" thickBot="1"/>
    <row r="22" spans="1:12" ht="13.5" thickBot="1">
      <c r="A22" s="61"/>
      <c r="B22" s="61"/>
      <c r="C22" s="62" t="s">
        <v>273</v>
      </c>
      <c r="D22" s="61"/>
      <c r="E22" s="63"/>
      <c r="F22" s="63"/>
      <c r="G22" s="63"/>
      <c r="H22" s="63"/>
      <c r="I22" s="63"/>
      <c r="J22" s="61"/>
      <c r="K22" s="61"/>
      <c r="L22" s="63"/>
    </row>
    <row r="23" spans="1:12" s="72" customFormat="1" ht="51.75" thickBot="1">
      <c r="A23" s="64" t="s">
        <v>0</v>
      </c>
      <c r="B23" s="65" t="s">
        <v>266</v>
      </c>
      <c r="C23" s="66" t="s">
        <v>1</v>
      </c>
      <c r="D23" s="67" t="s">
        <v>2</v>
      </c>
      <c r="E23" s="68" t="s">
        <v>4</v>
      </c>
      <c r="F23" s="68" t="s">
        <v>5</v>
      </c>
      <c r="G23" s="68" t="s">
        <v>6</v>
      </c>
      <c r="H23" s="69" t="s">
        <v>7</v>
      </c>
      <c r="I23" s="68" t="s">
        <v>8</v>
      </c>
      <c r="J23" s="70" t="s">
        <v>267</v>
      </c>
      <c r="K23" s="71" t="s">
        <v>10</v>
      </c>
      <c r="L23" s="68" t="s">
        <v>268</v>
      </c>
    </row>
    <row r="24" spans="1:12" ht="12.75">
      <c r="A24" s="73">
        <v>238</v>
      </c>
      <c r="B24" s="73">
        <v>1</v>
      </c>
      <c r="C24" s="74" t="s">
        <v>251</v>
      </c>
      <c r="D24" s="75" t="s">
        <v>13</v>
      </c>
      <c r="E24" s="76">
        <v>12813519.42</v>
      </c>
      <c r="F24" s="77">
        <v>1285431.17</v>
      </c>
      <c r="G24" s="76">
        <v>4270238.02</v>
      </c>
      <c r="H24" s="76">
        <v>19077394</v>
      </c>
      <c r="I24" s="77">
        <v>264578.17</v>
      </c>
      <c r="J24" s="75">
        <v>581510</v>
      </c>
      <c r="K24" s="75">
        <v>120</v>
      </c>
      <c r="L24" s="76">
        <v>9891092.54</v>
      </c>
    </row>
    <row r="25" spans="1:12" s="85" customFormat="1" ht="12.75">
      <c r="A25" s="80"/>
      <c r="B25" s="80"/>
      <c r="C25" s="81" t="s">
        <v>269</v>
      </c>
      <c r="D25" s="82"/>
      <c r="E25" s="83">
        <v>12813519.42</v>
      </c>
      <c r="F25" s="84">
        <v>1285431.17</v>
      </c>
      <c r="G25" s="83">
        <v>4270238.02</v>
      </c>
      <c r="H25" s="83">
        <v>19077394</v>
      </c>
      <c r="I25" s="84">
        <v>264578.17</v>
      </c>
      <c r="J25" s="82">
        <v>581510</v>
      </c>
      <c r="K25" s="82">
        <v>120</v>
      </c>
      <c r="L25" s="83">
        <v>9891092.54</v>
      </c>
    </row>
    <row r="26" ht="27.75" customHeight="1" thickBot="1"/>
    <row r="27" spans="1:12" ht="13.5" thickBot="1">
      <c r="A27" s="61"/>
      <c r="B27" s="61"/>
      <c r="C27" s="62" t="s">
        <v>274</v>
      </c>
      <c r="D27" s="61"/>
      <c r="E27" s="63"/>
      <c r="F27" s="63"/>
      <c r="G27" s="63"/>
      <c r="H27" s="63"/>
      <c r="I27" s="63"/>
      <c r="J27" s="61"/>
      <c r="K27" s="61"/>
      <c r="L27" s="63"/>
    </row>
    <row r="28" spans="1:12" s="72" customFormat="1" ht="51.75" thickBot="1">
      <c r="A28" s="64" t="s">
        <v>0</v>
      </c>
      <c r="B28" s="65" t="s">
        <v>266</v>
      </c>
      <c r="C28" s="66" t="s">
        <v>1</v>
      </c>
      <c r="D28" s="67" t="s">
        <v>2</v>
      </c>
      <c r="E28" s="68" t="s">
        <v>4</v>
      </c>
      <c r="F28" s="68" t="s">
        <v>5</v>
      </c>
      <c r="G28" s="68" t="s">
        <v>6</v>
      </c>
      <c r="H28" s="69" t="s">
        <v>7</v>
      </c>
      <c r="I28" s="68" t="s">
        <v>8</v>
      </c>
      <c r="J28" s="70" t="s">
        <v>267</v>
      </c>
      <c r="K28" s="71" t="s">
        <v>10</v>
      </c>
      <c r="L28" s="68" t="s">
        <v>268</v>
      </c>
    </row>
    <row r="29" spans="1:12" ht="12.75">
      <c r="A29" s="73">
        <v>7</v>
      </c>
      <c r="B29" s="73">
        <v>1</v>
      </c>
      <c r="C29" s="74" t="s">
        <v>21</v>
      </c>
      <c r="D29" s="75" t="s">
        <v>13</v>
      </c>
      <c r="E29" s="76">
        <v>417226307</v>
      </c>
      <c r="F29" s="77">
        <v>168493802.82</v>
      </c>
      <c r="G29" s="76">
        <v>176641430.31</v>
      </c>
      <c r="H29" s="76">
        <v>463853836.2</v>
      </c>
      <c r="I29" s="77">
        <v>144292608.45</v>
      </c>
      <c r="J29" s="75">
        <v>0</v>
      </c>
      <c r="K29" s="75">
        <v>748</v>
      </c>
      <c r="L29" s="76">
        <v>0</v>
      </c>
    </row>
    <row r="30" spans="1:12" ht="12.75">
      <c r="A30" s="73">
        <v>14</v>
      </c>
      <c r="B30" s="73">
        <v>2</v>
      </c>
      <c r="C30" s="74" t="s">
        <v>30</v>
      </c>
      <c r="D30" s="75" t="s">
        <v>13</v>
      </c>
      <c r="E30" s="76">
        <v>224349758.89</v>
      </c>
      <c r="F30" s="77">
        <v>12037763.74</v>
      </c>
      <c r="G30" s="76">
        <v>24193087.21</v>
      </c>
      <c r="H30" s="76">
        <v>50352532.55</v>
      </c>
      <c r="I30" s="77">
        <v>5133619.34</v>
      </c>
      <c r="J30" s="75">
        <v>0</v>
      </c>
      <c r="K30" s="75">
        <v>170</v>
      </c>
      <c r="L30" s="76">
        <v>0</v>
      </c>
    </row>
    <row r="31" spans="1:12" ht="12.75">
      <c r="A31" s="73">
        <v>16</v>
      </c>
      <c r="B31" s="73">
        <v>3</v>
      </c>
      <c r="C31" s="74" t="s">
        <v>32</v>
      </c>
      <c r="D31" s="75" t="s">
        <v>13</v>
      </c>
      <c r="E31" s="76">
        <v>204215710.48</v>
      </c>
      <c r="F31" s="77">
        <v>24136914.259999998</v>
      </c>
      <c r="G31" s="76">
        <v>53086255.94</v>
      </c>
      <c r="H31" s="76">
        <v>140630635.42</v>
      </c>
      <c r="I31" s="77">
        <v>19084364</v>
      </c>
      <c r="J31" s="75">
        <v>0</v>
      </c>
      <c r="K31" s="75">
        <v>77</v>
      </c>
      <c r="L31" s="76">
        <v>186221719.12</v>
      </c>
    </row>
    <row r="32" spans="1:12" ht="12.75">
      <c r="A32" s="73">
        <v>17</v>
      </c>
      <c r="B32" s="73">
        <v>4</v>
      </c>
      <c r="C32" s="74" t="s">
        <v>33</v>
      </c>
      <c r="D32" s="75" t="s">
        <v>13</v>
      </c>
      <c r="E32" s="76">
        <v>199553475</v>
      </c>
      <c r="F32" s="77">
        <v>18312773</v>
      </c>
      <c r="G32" s="76">
        <v>83673167</v>
      </c>
      <c r="H32" s="76">
        <v>161574613</v>
      </c>
      <c r="I32" s="77">
        <v>5810472</v>
      </c>
      <c r="J32" s="75">
        <v>42633767</v>
      </c>
      <c r="K32" s="75">
        <v>315</v>
      </c>
      <c r="L32" s="76">
        <v>197763790</v>
      </c>
    </row>
    <row r="33" spans="1:12" ht="12.75">
      <c r="A33" s="73">
        <v>19</v>
      </c>
      <c r="B33" s="73">
        <v>5</v>
      </c>
      <c r="C33" s="74" t="s">
        <v>35</v>
      </c>
      <c r="D33" s="75" t="s">
        <v>13</v>
      </c>
      <c r="E33" s="76">
        <v>187605257.81</v>
      </c>
      <c r="F33" s="77">
        <v>10467515.06</v>
      </c>
      <c r="G33" s="76">
        <v>215882547.76</v>
      </c>
      <c r="H33" s="76">
        <v>411007305.14</v>
      </c>
      <c r="I33" s="77">
        <v>3084714.61</v>
      </c>
      <c r="J33" s="75">
        <v>48969</v>
      </c>
      <c r="K33" s="75">
        <v>199</v>
      </c>
      <c r="L33" s="76">
        <v>181097442</v>
      </c>
    </row>
    <row r="34" spans="1:12" ht="12.75">
      <c r="A34" s="73">
        <v>30</v>
      </c>
      <c r="B34" s="73">
        <v>6</v>
      </c>
      <c r="C34" s="74" t="s">
        <v>46</v>
      </c>
      <c r="D34" s="75" t="s">
        <v>13</v>
      </c>
      <c r="E34" s="76">
        <v>123375011.78</v>
      </c>
      <c r="F34" s="77">
        <v>26685875.35</v>
      </c>
      <c r="G34" s="76">
        <v>194861550.75</v>
      </c>
      <c r="H34" s="76">
        <v>331161672.28</v>
      </c>
      <c r="I34" s="77">
        <v>14091799.71</v>
      </c>
      <c r="J34" s="75">
        <v>0</v>
      </c>
      <c r="K34" s="75">
        <v>47</v>
      </c>
      <c r="L34" s="76">
        <v>107448973.06</v>
      </c>
    </row>
    <row r="35" spans="1:12" ht="12.75">
      <c r="A35" s="73">
        <v>57</v>
      </c>
      <c r="B35" s="73">
        <v>7</v>
      </c>
      <c r="C35" s="74" t="s">
        <v>72</v>
      </c>
      <c r="D35" s="75" t="s">
        <v>13</v>
      </c>
      <c r="E35" s="76">
        <v>67902882.71</v>
      </c>
      <c r="F35" s="77">
        <v>11155433.729999999</v>
      </c>
      <c r="G35" s="76">
        <v>89103138.81</v>
      </c>
      <c r="H35" s="76">
        <v>126340438.39</v>
      </c>
      <c r="I35" s="77">
        <v>9502845.29</v>
      </c>
      <c r="J35" s="75">
        <v>0</v>
      </c>
      <c r="K35" s="75">
        <v>40</v>
      </c>
      <c r="L35" s="76">
        <v>54656147.63</v>
      </c>
    </row>
    <row r="36" spans="1:12" ht="12.75">
      <c r="A36" s="73">
        <v>131</v>
      </c>
      <c r="B36" s="73">
        <v>8</v>
      </c>
      <c r="C36" s="74" t="s">
        <v>145</v>
      </c>
      <c r="D36" s="75" t="s">
        <v>13</v>
      </c>
      <c r="E36" s="76">
        <v>26892563.62</v>
      </c>
      <c r="F36" s="77">
        <v>632261.19</v>
      </c>
      <c r="G36" s="76">
        <v>998651.19</v>
      </c>
      <c r="H36" s="76">
        <v>3181368.36</v>
      </c>
      <c r="I36" s="77">
        <v>586947.36</v>
      </c>
      <c r="J36" s="75">
        <v>0</v>
      </c>
      <c r="K36" s="75">
        <v>8</v>
      </c>
      <c r="L36" s="76">
        <v>0</v>
      </c>
    </row>
    <row r="37" spans="1:12" ht="12.75">
      <c r="A37" s="73">
        <v>200</v>
      </c>
      <c r="B37" s="73">
        <v>9</v>
      </c>
      <c r="C37" s="74" t="s">
        <v>275</v>
      </c>
      <c r="D37" s="75" t="s">
        <v>13</v>
      </c>
      <c r="E37" s="76">
        <v>15689780.36</v>
      </c>
      <c r="F37" s="77">
        <v>338848.76</v>
      </c>
      <c r="G37" s="76">
        <v>710198.72</v>
      </c>
      <c r="H37" s="76">
        <v>4835386.17</v>
      </c>
      <c r="I37" s="77">
        <v>224349.54</v>
      </c>
      <c r="J37" s="75">
        <v>0</v>
      </c>
      <c r="K37" s="75">
        <v>3</v>
      </c>
      <c r="L37" s="76">
        <v>0</v>
      </c>
    </row>
    <row r="38" spans="1:12" ht="12.75">
      <c r="A38" s="73">
        <v>248</v>
      </c>
      <c r="B38" s="73">
        <v>10</v>
      </c>
      <c r="C38" s="74" t="s">
        <v>276</v>
      </c>
      <c r="D38" s="75" t="s">
        <v>13</v>
      </c>
      <c r="E38" s="76">
        <v>12040801.89</v>
      </c>
      <c r="F38" s="77">
        <v>289747.9</v>
      </c>
      <c r="G38" s="76">
        <v>1685033.03</v>
      </c>
      <c r="H38" s="76">
        <v>4904480.12</v>
      </c>
      <c r="I38" s="77">
        <v>169281.45</v>
      </c>
      <c r="J38" s="75">
        <v>81286.72</v>
      </c>
      <c r="K38" s="75">
        <v>12</v>
      </c>
      <c r="L38" s="76">
        <v>0</v>
      </c>
    </row>
    <row r="39" spans="1:12" s="85" customFormat="1" ht="12.75">
      <c r="A39" s="80"/>
      <c r="B39" s="80"/>
      <c r="C39" s="81" t="s">
        <v>269</v>
      </c>
      <c r="D39" s="82"/>
      <c r="E39" s="83">
        <v>1478851549.54</v>
      </c>
      <c r="F39" s="84">
        <v>272550935.80999994</v>
      </c>
      <c r="G39" s="83">
        <v>840835060.72</v>
      </c>
      <c r="H39" s="83">
        <v>1697842267.6299999</v>
      </c>
      <c r="I39" s="84">
        <v>201981001.75</v>
      </c>
      <c r="J39" s="82">
        <v>42764022.72</v>
      </c>
      <c r="K39" s="82">
        <v>1619</v>
      </c>
      <c r="L39" s="83">
        <v>727188071.8100001</v>
      </c>
    </row>
    <row r="40" ht="27.75" customHeight="1" thickBot="1"/>
    <row r="41" spans="1:12" ht="13.5" thickBot="1">
      <c r="A41" s="61"/>
      <c r="B41" s="61"/>
      <c r="C41" s="62" t="s">
        <v>277</v>
      </c>
      <c r="D41" s="61"/>
      <c r="E41" s="63"/>
      <c r="F41" s="63"/>
      <c r="G41" s="63"/>
      <c r="H41" s="63"/>
      <c r="I41" s="63"/>
      <c r="J41" s="61"/>
      <c r="K41" s="61"/>
      <c r="L41" s="63"/>
    </row>
    <row r="42" spans="1:12" s="72" customFormat="1" ht="51.75" thickBot="1">
      <c r="A42" s="64" t="s">
        <v>0</v>
      </c>
      <c r="B42" s="65" t="s">
        <v>266</v>
      </c>
      <c r="C42" s="66" t="s">
        <v>1</v>
      </c>
      <c r="D42" s="67" t="s">
        <v>2</v>
      </c>
      <c r="E42" s="68" t="s">
        <v>4</v>
      </c>
      <c r="F42" s="68" t="s">
        <v>5</v>
      </c>
      <c r="G42" s="68" t="s">
        <v>6</v>
      </c>
      <c r="H42" s="69" t="s">
        <v>7</v>
      </c>
      <c r="I42" s="68" t="s">
        <v>8</v>
      </c>
      <c r="J42" s="70" t="s">
        <v>267</v>
      </c>
      <c r="K42" s="71" t="s">
        <v>10</v>
      </c>
      <c r="L42" s="68" t="s">
        <v>268</v>
      </c>
    </row>
    <row r="43" spans="1:12" ht="12.75">
      <c r="A43" s="73">
        <v>12</v>
      </c>
      <c r="B43" s="73">
        <v>1</v>
      </c>
      <c r="C43" s="74" t="s">
        <v>278</v>
      </c>
      <c r="D43" s="75" t="s">
        <v>28</v>
      </c>
      <c r="E43" s="76">
        <v>270913819.04</v>
      </c>
      <c r="F43" s="77">
        <v>38464434.65</v>
      </c>
      <c r="G43" s="76">
        <v>50748212.76</v>
      </c>
      <c r="H43" s="76">
        <v>122402936.32</v>
      </c>
      <c r="I43" s="77">
        <v>8741564.55</v>
      </c>
      <c r="J43" s="75">
        <v>688664.66</v>
      </c>
      <c r="K43" s="75">
        <v>1554</v>
      </c>
      <c r="L43" s="76">
        <v>268598337.76</v>
      </c>
    </row>
    <row r="44" spans="1:12" ht="12.75">
      <c r="A44" s="73">
        <v>28</v>
      </c>
      <c r="B44" s="73">
        <v>2</v>
      </c>
      <c r="C44" s="74" t="s">
        <v>45</v>
      </c>
      <c r="D44" s="75" t="s">
        <v>19</v>
      </c>
      <c r="E44" s="76">
        <v>125036958</v>
      </c>
      <c r="F44" s="77">
        <v>-28065354</v>
      </c>
      <c r="G44" s="77">
        <v>60497275</v>
      </c>
      <c r="H44" s="77">
        <v>108889275</v>
      </c>
      <c r="I44" s="77">
        <v>-37651134</v>
      </c>
      <c r="J44" s="79">
        <v>0</v>
      </c>
      <c r="K44" s="79">
        <v>350</v>
      </c>
      <c r="L44" s="77">
        <v>124815964</v>
      </c>
    </row>
    <row r="45" spans="1:12" ht="12.75">
      <c r="A45" s="73">
        <v>33</v>
      </c>
      <c r="B45" s="73">
        <v>3</v>
      </c>
      <c r="C45" s="74" t="s">
        <v>279</v>
      </c>
      <c r="D45" s="75" t="s">
        <v>28</v>
      </c>
      <c r="E45" s="86">
        <v>116388654.49</v>
      </c>
      <c r="F45" s="77">
        <v>0</v>
      </c>
      <c r="G45" s="87">
        <v>0</v>
      </c>
      <c r="H45" s="87">
        <v>0</v>
      </c>
      <c r="I45" s="77">
        <v>0</v>
      </c>
      <c r="J45" s="88">
        <v>0</v>
      </c>
      <c r="K45" s="88">
        <v>1112</v>
      </c>
      <c r="L45" s="87">
        <v>0</v>
      </c>
    </row>
    <row r="46" spans="1:12" ht="12.75">
      <c r="A46" s="73">
        <v>41</v>
      </c>
      <c r="B46" s="73">
        <v>4</v>
      </c>
      <c r="C46" s="74" t="s">
        <v>280</v>
      </c>
      <c r="D46" s="75" t="s">
        <v>13</v>
      </c>
      <c r="E46" s="76">
        <v>89653520.4</v>
      </c>
      <c r="F46" s="77">
        <v>7099747.68</v>
      </c>
      <c r="G46" s="77">
        <v>-38164007.23</v>
      </c>
      <c r="H46" s="77">
        <v>120176905.47</v>
      </c>
      <c r="I46" s="77">
        <v>401288.67</v>
      </c>
      <c r="J46" s="79">
        <v>11386579.09</v>
      </c>
      <c r="K46" s="79">
        <v>348</v>
      </c>
      <c r="L46" s="77">
        <v>84086623.08</v>
      </c>
    </row>
    <row r="47" spans="1:12" ht="12.75">
      <c r="A47" s="73">
        <v>45</v>
      </c>
      <c r="B47" s="73">
        <v>5</v>
      </c>
      <c r="C47" s="74" t="s">
        <v>60</v>
      </c>
      <c r="D47" s="75" t="s">
        <v>13</v>
      </c>
      <c r="E47" s="76">
        <v>84714675.19</v>
      </c>
      <c r="F47" s="77">
        <v>21003590.34</v>
      </c>
      <c r="G47" s="77">
        <v>107784502.27</v>
      </c>
      <c r="H47" s="77">
        <v>140297043.24</v>
      </c>
      <c r="I47" s="77">
        <v>4699365.86</v>
      </c>
      <c r="J47" s="79">
        <v>12385572</v>
      </c>
      <c r="K47" s="79">
        <v>689</v>
      </c>
      <c r="L47" s="77">
        <v>83561408.85</v>
      </c>
    </row>
    <row r="48" spans="1:12" ht="12.75">
      <c r="A48" s="73">
        <v>58</v>
      </c>
      <c r="B48" s="73">
        <v>6</v>
      </c>
      <c r="C48" s="74" t="s">
        <v>281</v>
      </c>
      <c r="D48" s="89" t="s">
        <v>13</v>
      </c>
      <c r="E48" s="90">
        <v>65457907</v>
      </c>
      <c r="F48" s="91">
        <v>0</v>
      </c>
      <c r="G48" s="91">
        <v>0</v>
      </c>
      <c r="H48" s="91">
        <v>0</v>
      </c>
      <c r="I48" s="91">
        <v>0</v>
      </c>
      <c r="J48" s="92">
        <v>6054000</v>
      </c>
      <c r="K48" s="92">
        <v>408</v>
      </c>
      <c r="L48" s="91">
        <v>65457907</v>
      </c>
    </row>
    <row r="49" spans="1:12" ht="12.75">
      <c r="A49" s="73">
        <v>61</v>
      </c>
      <c r="B49" s="73">
        <v>7</v>
      </c>
      <c r="C49" s="74" t="s">
        <v>75</v>
      </c>
      <c r="D49" s="75" t="s">
        <v>13</v>
      </c>
      <c r="E49" s="76">
        <v>65002866</v>
      </c>
      <c r="F49" s="77">
        <v>5772707</v>
      </c>
      <c r="G49" s="77">
        <v>10676787.96</v>
      </c>
      <c r="H49" s="77">
        <v>74487363.06</v>
      </c>
      <c r="I49" s="77">
        <v>-1848442</v>
      </c>
      <c r="J49" s="79">
        <v>29224359</v>
      </c>
      <c r="K49" s="79">
        <v>239</v>
      </c>
      <c r="L49" s="77">
        <v>64350068</v>
      </c>
    </row>
    <row r="50" spans="1:12" ht="12.75">
      <c r="A50" s="73">
        <v>67</v>
      </c>
      <c r="B50" s="73">
        <v>8</v>
      </c>
      <c r="C50" s="74" t="s">
        <v>81</v>
      </c>
      <c r="D50" s="75" t="s">
        <v>28</v>
      </c>
      <c r="E50" s="76">
        <v>60470986.72</v>
      </c>
      <c r="F50" s="77">
        <v>3234732.53</v>
      </c>
      <c r="G50" s="77">
        <v>9449678.86</v>
      </c>
      <c r="H50" s="77">
        <v>17876541.13</v>
      </c>
      <c r="I50" s="77">
        <v>2549422.72</v>
      </c>
      <c r="J50" s="93">
        <v>432968.67</v>
      </c>
      <c r="K50" s="93">
        <v>84</v>
      </c>
      <c r="L50" s="77">
        <v>32147234.58</v>
      </c>
    </row>
    <row r="51" spans="1:12" ht="12.75">
      <c r="A51" s="73">
        <v>72</v>
      </c>
      <c r="B51" s="73">
        <v>9</v>
      </c>
      <c r="C51" s="74" t="s">
        <v>86</v>
      </c>
      <c r="D51" s="75" t="s">
        <v>13</v>
      </c>
      <c r="E51" s="76">
        <v>53999784.36</v>
      </c>
      <c r="F51" s="77">
        <v>1884498.09</v>
      </c>
      <c r="G51" s="77">
        <v>5342867.58</v>
      </c>
      <c r="H51" s="77">
        <v>9918422.59</v>
      </c>
      <c r="I51" s="77">
        <v>689750.81</v>
      </c>
      <c r="J51" s="79">
        <v>0</v>
      </c>
      <c r="K51" s="79">
        <v>130</v>
      </c>
      <c r="L51" s="77">
        <v>245727.58</v>
      </c>
    </row>
    <row r="52" spans="1:12" ht="12.75">
      <c r="A52" s="73">
        <v>78</v>
      </c>
      <c r="B52" s="73">
        <v>10</v>
      </c>
      <c r="C52" s="74" t="s">
        <v>92</v>
      </c>
      <c r="D52" s="75" t="s">
        <v>13</v>
      </c>
      <c r="E52" s="76">
        <v>51137763.31</v>
      </c>
      <c r="F52" s="77">
        <v>6949978.449999999</v>
      </c>
      <c r="G52" s="77">
        <v>8087162.81</v>
      </c>
      <c r="H52" s="77">
        <v>21048844.62</v>
      </c>
      <c r="I52" s="77">
        <v>281484.73</v>
      </c>
      <c r="J52" s="79">
        <v>26779069.7</v>
      </c>
      <c r="K52" s="79">
        <v>172</v>
      </c>
      <c r="L52" s="77">
        <v>51043142.3</v>
      </c>
    </row>
    <row r="53" spans="1:12" ht="12.75">
      <c r="A53" s="73">
        <v>79</v>
      </c>
      <c r="B53" s="73">
        <v>11</v>
      </c>
      <c r="C53" s="74" t="s">
        <v>93</v>
      </c>
      <c r="D53" s="75" t="s">
        <v>13</v>
      </c>
      <c r="E53" s="76">
        <v>50050271.54</v>
      </c>
      <c r="F53" s="77">
        <v>2673656.34</v>
      </c>
      <c r="G53" s="76">
        <v>9748910.19</v>
      </c>
      <c r="H53" s="76">
        <v>14612019.04</v>
      </c>
      <c r="I53" s="77">
        <v>21339.63</v>
      </c>
      <c r="J53" s="75">
        <v>0</v>
      </c>
      <c r="K53" s="75">
        <v>47</v>
      </c>
      <c r="L53" s="76">
        <v>50042598.81</v>
      </c>
    </row>
    <row r="54" spans="1:12" ht="12.75">
      <c r="A54" s="73">
        <v>85</v>
      </c>
      <c r="B54" s="73">
        <v>12</v>
      </c>
      <c r="C54" s="74" t="s">
        <v>99</v>
      </c>
      <c r="D54" s="75" t="s">
        <v>13</v>
      </c>
      <c r="E54" s="76">
        <v>46812540.713251</v>
      </c>
      <c r="F54" s="77">
        <v>4192168.73</v>
      </c>
      <c r="G54" s="77">
        <v>1649332.71</v>
      </c>
      <c r="H54" s="77">
        <v>8877159.13</v>
      </c>
      <c r="I54" s="77">
        <v>482299.96</v>
      </c>
      <c r="J54" s="79">
        <v>0</v>
      </c>
      <c r="K54" s="93">
        <v>385</v>
      </c>
      <c r="L54" s="77">
        <v>3894413.3</v>
      </c>
    </row>
    <row r="55" spans="1:12" ht="12.75">
      <c r="A55" s="73">
        <v>95</v>
      </c>
      <c r="B55" s="73">
        <v>13</v>
      </c>
      <c r="C55" s="74" t="s">
        <v>109</v>
      </c>
      <c r="D55" s="75" t="s">
        <v>13</v>
      </c>
      <c r="E55" s="76">
        <v>38787873.91</v>
      </c>
      <c r="F55" s="77">
        <v>2697858.47</v>
      </c>
      <c r="G55" s="77">
        <v>1160614.15</v>
      </c>
      <c r="H55" s="77">
        <v>8978172.56</v>
      </c>
      <c r="I55" s="77">
        <v>909403.14</v>
      </c>
      <c r="J55" s="79">
        <v>0</v>
      </c>
      <c r="K55" s="79">
        <v>86</v>
      </c>
      <c r="L55" s="77">
        <v>0</v>
      </c>
    </row>
    <row r="56" spans="1:12" ht="12.75">
      <c r="A56" s="73">
        <v>107</v>
      </c>
      <c r="B56" s="73">
        <v>14</v>
      </c>
      <c r="C56" s="74" t="s">
        <v>282</v>
      </c>
      <c r="D56" s="75" t="s">
        <v>13</v>
      </c>
      <c r="E56" s="76">
        <v>33638813.95</v>
      </c>
      <c r="F56" s="77">
        <v>3591183.04</v>
      </c>
      <c r="G56" s="77">
        <v>2806670</v>
      </c>
      <c r="H56" s="77">
        <v>10866781</v>
      </c>
      <c r="I56" s="77">
        <v>197576.48</v>
      </c>
      <c r="J56" s="79">
        <v>0</v>
      </c>
      <c r="K56" s="79">
        <v>338</v>
      </c>
      <c r="L56" s="77">
        <v>31781099.3</v>
      </c>
    </row>
    <row r="57" spans="1:12" ht="12.75">
      <c r="A57" s="73">
        <v>111</v>
      </c>
      <c r="B57" s="73">
        <v>15</v>
      </c>
      <c r="C57" s="74" t="s">
        <v>125</v>
      </c>
      <c r="D57" s="75" t="s">
        <v>13</v>
      </c>
      <c r="E57" s="76">
        <v>31878516.11</v>
      </c>
      <c r="F57" s="77">
        <v>8241952.58</v>
      </c>
      <c r="G57" s="77">
        <v>7377933.58</v>
      </c>
      <c r="H57" s="77">
        <v>13000709.02</v>
      </c>
      <c r="I57" s="77">
        <v>2160332.35</v>
      </c>
      <c r="J57" s="79">
        <v>2060638.18</v>
      </c>
      <c r="K57" s="79">
        <v>731</v>
      </c>
      <c r="L57" s="77">
        <v>31916713.27</v>
      </c>
    </row>
    <row r="58" spans="1:12" ht="12.75">
      <c r="A58" s="73">
        <v>112</v>
      </c>
      <c r="B58" s="73">
        <v>16</v>
      </c>
      <c r="C58" s="74" t="s">
        <v>126</v>
      </c>
      <c r="D58" s="75" t="s">
        <v>13</v>
      </c>
      <c r="E58" s="86">
        <v>31752103</v>
      </c>
      <c r="F58" s="77">
        <v>2743300</v>
      </c>
      <c r="G58" s="87">
        <v>4475354</v>
      </c>
      <c r="H58" s="87">
        <v>12690627</v>
      </c>
      <c r="I58" s="77">
        <v>1757180</v>
      </c>
      <c r="J58" s="88">
        <v>22002724</v>
      </c>
      <c r="K58" s="88">
        <v>39</v>
      </c>
      <c r="L58" s="87">
        <v>0</v>
      </c>
    </row>
    <row r="59" spans="1:12" ht="12.75">
      <c r="A59" s="73">
        <v>118</v>
      </c>
      <c r="B59" s="73">
        <v>17</v>
      </c>
      <c r="C59" s="74" t="s">
        <v>132</v>
      </c>
      <c r="D59" s="75" t="s">
        <v>13</v>
      </c>
      <c r="E59" s="76">
        <v>29635244.9</v>
      </c>
      <c r="F59" s="77">
        <v>6352731.06</v>
      </c>
      <c r="G59" s="77">
        <v>22511068.02</v>
      </c>
      <c r="H59" s="77">
        <v>33862143.98</v>
      </c>
      <c r="I59" s="77">
        <v>4504163.51</v>
      </c>
      <c r="J59" s="79">
        <v>582384.61</v>
      </c>
      <c r="K59" s="79">
        <v>208</v>
      </c>
      <c r="L59" s="77">
        <v>29036130.1</v>
      </c>
    </row>
    <row r="60" spans="1:12" ht="12.75">
      <c r="A60" s="73">
        <v>121</v>
      </c>
      <c r="B60" s="73">
        <v>18</v>
      </c>
      <c r="C60" s="74" t="s">
        <v>135</v>
      </c>
      <c r="D60" s="75" t="s">
        <v>13</v>
      </c>
      <c r="E60" s="76">
        <v>28833725.99</v>
      </c>
      <c r="F60" s="77">
        <v>621612.5</v>
      </c>
      <c r="G60" s="77">
        <v>1316204.29</v>
      </c>
      <c r="H60" s="77">
        <v>306722.52</v>
      </c>
      <c r="I60" s="77">
        <v>185896.87</v>
      </c>
      <c r="J60" s="79">
        <v>0</v>
      </c>
      <c r="K60" s="79">
        <v>140</v>
      </c>
      <c r="L60" s="77">
        <v>0</v>
      </c>
    </row>
    <row r="61" spans="1:12" ht="12.75">
      <c r="A61" s="73">
        <v>129</v>
      </c>
      <c r="B61" s="73">
        <v>19</v>
      </c>
      <c r="C61" s="74" t="s">
        <v>143</v>
      </c>
      <c r="D61" s="75" t="s">
        <v>13</v>
      </c>
      <c r="E61" s="76">
        <v>27270743.36</v>
      </c>
      <c r="F61" s="77">
        <v>4049637.11</v>
      </c>
      <c r="G61" s="77">
        <v>19482929.87</v>
      </c>
      <c r="H61" s="77">
        <v>23312362.71</v>
      </c>
      <c r="I61" s="77">
        <v>584099.62</v>
      </c>
      <c r="J61" s="79">
        <v>4788648.49</v>
      </c>
      <c r="K61" s="79">
        <v>312</v>
      </c>
      <c r="L61" s="77">
        <v>25547361.19</v>
      </c>
    </row>
    <row r="62" spans="1:12" ht="24.75" customHeight="1" thickBot="1">
      <c r="A62" s="73"/>
      <c r="B62" s="73"/>
      <c r="C62" s="94"/>
      <c r="D62" s="95"/>
      <c r="E62" s="96"/>
      <c r="F62" s="96"/>
      <c r="G62" s="96"/>
      <c r="H62" s="96"/>
      <c r="I62" s="96"/>
      <c r="J62" s="95"/>
      <c r="K62" s="95"/>
      <c r="L62" s="96"/>
    </row>
    <row r="63" spans="1:12" ht="13.5" thickBot="1">
      <c r="A63" s="61"/>
      <c r="B63" s="61"/>
      <c r="C63" s="62" t="s">
        <v>283</v>
      </c>
      <c r="D63" s="61"/>
      <c r="E63" s="63"/>
      <c r="F63" s="63"/>
      <c r="G63" s="63"/>
      <c r="H63" s="63"/>
      <c r="I63" s="63"/>
      <c r="J63" s="61"/>
      <c r="K63" s="61"/>
      <c r="L63" s="63"/>
    </row>
    <row r="64" spans="1:12" s="72" customFormat="1" ht="51.75" thickBot="1">
      <c r="A64" s="64" t="s">
        <v>0</v>
      </c>
      <c r="B64" s="65" t="s">
        <v>266</v>
      </c>
      <c r="C64" s="66" t="s">
        <v>1</v>
      </c>
      <c r="D64" s="67" t="s">
        <v>2</v>
      </c>
      <c r="E64" s="68" t="s">
        <v>4</v>
      </c>
      <c r="F64" s="68" t="s">
        <v>5</v>
      </c>
      <c r="G64" s="68" t="s">
        <v>6</v>
      </c>
      <c r="H64" s="69" t="s">
        <v>7</v>
      </c>
      <c r="I64" s="68" t="s">
        <v>8</v>
      </c>
      <c r="J64" s="70" t="s">
        <v>267</v>
      </c>
      <c r="K64" s="71" t="s">
        <v>10</v>
      </c>
      <c r="L64" s="68" t="s">
        <v>268</v>
      </c>
    </row>
    <row r="65" spans="1:12" ht="12.75">
      <c r="A65" s="73">
        <v>136</v>
      </c>
      <c r="B65" s="73">
        <v>20</v>
      </c>
      <c r="C65" s="74" t="s">
        <v>284</v>
      </c>
      <c r="D65" s="75" t="s">
        <v>13</v>
      </c>
      <c r="E65" s="76">
        <v>24762913.48</v>
      </c>
      <c r="F65" s="77">
        <v>1583336.16</v>
      </c>
      <c r="G65" s="77">
        <v>5184225.27</v>
      </c>
      <c r="H65" s="77">
        <v>10852801.58</v>
      </c>
      <c r="I65" s="77">
        <v>1413273.6</v>
      </c>
      <c r="J65" s="79">
        <v>6000</v>
      </c>
      <c r="K65" s="79">
        <v>45</v>
      </c>
      <c r="L65" s="77">
        <v>0</v>
      </c>
    </row>
    <row r="66" spans="1:12" ht="12.75">
      <c r="A66" s="73">
        <v>139</v>
      </c>
      <c r="B66" s="73">
        <v>21</v>
      </c>
      <c r="C66" s="74" t="s">
        <v>153</v>
      </c>
      <c r="D66" s="75" t="s">
        <v>13</v>
      </c>
      <c r="E66" s="76">
        <v>23798820.68</v>
      </c>
      <c r="F66" s="77">
        <v>3166777.26</v>
      </c>
      <c r="G66" s="77">
        <v>6573365.95</v>
      </c>
      <c r="H66" s="77">
        <v>13769398.24</v>
      </c>
      <c r="I66" s="77">
        <v>1000798.06</v>
      </c>
      <c r="J66" s="79">
        <v>2597190.83</v>
      </c>
      <c r="K66" s="79">
        <v>86</v>
      </c>
      <c r="L66" s="77">
        <v>22552797.17</v>
      </c>
    </row>
    <row r="67" spans="1:12" ht="12.75">
      <c r="A67" s="73">
        <v>154</v>
      </c>
      <c r="B67" s="73">
        <v>22</v>
      </c>
      <c r="C67" s="74" t="s">
        <v>168</v>
      </c>
      <c r="D67" s="75" t="s">
        <v>13</v>
      </c>
      <c r="E67" s="76">
        <v>21678875.58</v>
      </c>
      <c r="F67" s="77">
        <v>5974990.96</v>
      </c>
      <c r="G67" s="77">
        <v>2350309.62</v>
      </c>
      <c r="H67" s="77">
        <v>11087960.96</v>
      </c>
      <c r="I67" s="77">
        <v>64184.95</v>
      </c>
      <c r="J67" s="79">
        <v>0</v>
      </c>
      <c r="K67" s="79">
        <v>850</v>
      </c>
      <c r="L67" s="77">
        <v>21263858.8</v>
      </c>
    </row>
    <row r="68" spans="1:12" ht="12.75">
      <c r="A68" s="73">
        <v>158</v>
      </c>
      <c r="B68" s="73">
        <v>23</v>
      </c>
      <c r="C68" s="74" t="s">
        <v>172</v>
      </c>
      <c r="D68" s="75" t="s">
        <v>13</v>
      </c>
      <c r="E68" s="76">
        <v>21216289</v>
      </c>
      <c r="F68" s="77">
        <v>851651</v>
      </c>
      <c r="G68" s="77">
        <v>1198170.46</v>
      </c>
      <c r="H68" s="77">
        <v>4400881</v>
      </c>
      <c r="I68" s="77">
        <v>240891</v>
      </c>
      <c r="J68" s="79">
        <v>1212580</v>
      </c>
      <c r="K68" s="79">
        <v>27</v>
      </c>
      <c r="L68" s="77">
        <v>0</v>
      </c>
    </row>
    <row r="69" spans="1:12" ht="12.75">
      <c r="A69" s="73">
        <v>160</v>
      </c>
      <c r="B69" s="73">
        <v>24</v>
      </c>
      <c r="C69" s="74" t="s">
        <v>174</v>
      </c>
      <c r="D69" s="75" t="s">
        <v>37</v>
      </c>
      <c r="E69" s="76">
        <v>21136505</v>
      </c>
      <c r="F69" s="77">
        <v>3464370</v>
      </c>
      <c r="G69" s="77">
        <v>5177957.04</v>
      </c>
      <c r="H69" s="77">
        <v>27848369.85</v>
      </c>
      <c r="I69" s="77">
        <v>-841082</v>
      </c>
      <c r="J69" s="79">
        <v>15223821</v>
      </c>
      <c r="K69" s="79">
        <v>444</v>
      </c>
      <c r="L69" s="77">
        <v>21136505</v>
      </c>
    </row>
    <row r="70" spans="1:12" ht="12.75">
      <c r="A70" s="73">
        <v>165</v>
      </c>
      <c r="B70" s="73">
        <v>25</v>
      </c>
      <c r="C70" s="74" t="s">
        <v>179</v>
      </c>
      <c r="D70" s="75" t="s">
        <v>13</v>
      </c>
      <c r="E70" s="76">
        <v>20122056.89</v>
      </c>
      <c r="F70" s="77">
        <v>4534221.102</v>
      </c>
      <c r="G70" s="77">
        <v>17759334.08</v>
      </c>
      <c r="H70" s="77">
        <v>30407916.38</v>
      </c>
      <c r="I70" s="77">
        <v>597470.04</v>
      </c>
      <c r="J70" s="79">
        <v>15000000</v>
      </c>
      <c r="K70" s="79">
        <v>350</v>
      </c>
      <c r="L70" s="77">
        <v>18367523.29</v>
      </c>
    </row>
    <row r="71" spans="1:12" ht="12.75">
      <c r="A71" s="73">
        <v>178</v>
      </c>
      <c r="B71" s="73">
        <v>26</v>
      </c>
      <c r="C71" s="74" t="s">
        <v>192</v>
      </c>
      <c r="D71" s="75" t="s">
        <v>13</v>
      </c>
      <c r="E71" s="97">
        <v>18364475</v>
      </c>
      <c r="F71" s="77">
        <v>5987093</v>
      </c>
      <c r="G71" s="77">
        <v>7778980</v>
      </c>
      <c r="H71" s="77">
        <v>14999701</v>
      </c>
      <c r="I71" s="77">
        <v>2071114</v>
      </c>
      <c r="J71" s="79">
        <v>1000000</v>
      </c>
      <c r="K71" s="79">
        <v>360</v>
      </c>
      <c r="L71" s="77">
        <v>18364475</v>
      </c>
    </row>
    <row r="72" spans="1:12" ht="12.75">
      <c r="A72" s="73">
        <v>191</v>
      </c>
      <c r="B72" s="73">
        <v>27</v>
      </c>
      <c r="C72" s="74" t="s">
        <v>205</v>
      </c>
      <c r="D72" s="75" t="s">
        <v>206</v>
      </c>
      <c r="E72" s="76">
        <v>16713445.6</v>
      </c>
      <c r="F72" s="77">
        <v>887084.79</v>
      </c>
      <c r="G72" s="77">
        <v>2505970.23</v>
      </c>
      <c r="H72" s="77">
        <v>4493998.03</v>
      </c>
      <c r="I72" s="77">
        <v>463657.37</v>
      </c>
      <c r="J72" s="79">
        <v>0</v>
      </c>
      <c r="K72" s="79">
        <v>30</v>
      </c>
      <c r="L72" s="77">
        <v>15241963.37</v>
      </c>
    </row>
    <row r="73" spans="1:12" ht="12.75">
      <c r="A73" s="73">
        <v>195</v>
      </c>
      <c r="B73" s="73">
        <v>28</v>
      </c>
      <c r="C73" s="74" t="s">
        <v>210</v>
      </c>
      <c r="D73" s="75" t="s">
        <v>37</v>
      </c>
      <c r="E73" s="76">
        <v>16443048.13</v>
      </c>
      <c r="F73" s="77">
        <v>2845982.74</v>
      </c>
      <c r="G73" s="77">
        <v>5166344.72</v>
      </c>
      <c r="H73" s="77">
        <v>13068041.77</v>
      </c>
      <c r="I73" s="77">
        <v>1538142.18</v>
      </c>
      <c r="J73" s="79">
        <v>9080398.23</v>
      </c>
      <c r="K73" s="79">
        <v>128</v>
      </c>
      <c r="L73" s="77">
        <v>15146321.24</v>
      </c>
    </row>
    <row r="74" spans="1:12" ht="12.75">
      <c r="A74" s="73">
        <v>204</v>
      </c>
      <c r="B74" s="73">
        <v>29</v>
      </c>
      <c r="C74" s="74" t="s">
        <v>218</v>
      </c>
      <c r="D74" s="75" t="s">
        <v>13</v>
      </c>
      <c r="E74" s="90">
        <v>15577493.37</v>
      </c>
      <c r="F74" s="91">
        <v>821434.9</v>
      </c>
      <c r="G74" s="91">
        <v>6041692.94</v>
      </c>
      <c r="H74" s="91">
        <v>14274327</v>
      </c>
      <c r="I74" s="91">
        <v>221926.93</v>
      </c>
      <c r="J74" s="92">
        <v>8300</v>
      </c>
      <c r="K74" s="92">
        <v>105</v>
      </c>
      <c r="L74" s="91">
        <v>15577493.37</v>
      </c>
    </row>
    <row r="75" spans="1:12" ht="12.75">
      <c r="A75" s="73">
        <v>215</v>
      </c>
      <c r="B75" s="73">
        <v>30</v>
      </c>
      <c r="C75" s="74" t="s">
        <v>228</v>
      </c>
      <c r="D75" s="75" t="s">
        <v>13</v>
      </c>
      <c r="E75" s="76">
        <v>14569564.279806</v>
      </c>
      <c r="F75" s="77">
        <v>2305713.417805</v>
      </c>
      <c r="G75" s="77">
        <v>2917549.866228</v>
      </c>
      <c r="H75" s="77">
        <v>10011308.391976</v>
      </c>
      <c r="I75" s="77">
        <v>1161641.21</v>
      </c>
      <c r="J75" s="79">
        <v>2835590.7</v>
      </c>
      <c r="K75" s="79">
        <v>45</v>
      </c>
      <c r="L75" s="77">
        <v>10891620.163385</v>
      </c>
    </row>
    <row r="76" spans="1:12" ht="12.75">
      <c r="A76" s="73">
        <v>222</v>
      </c>
      <c r="B76" s="73">
        <v>31</v>
      </c>
      <c r="C76" s="74" t="s">
        <v>235</v>
      </c>
      <c r="D76" s="75" t="s">
        <v>13</v>
      </c>
      <c r="E76" s="76">
        <v>14184259.35</v>
      </c>
      <c r="F76" s="77">
        <v>3646896.45</v>
      </c>
      <c r="G76" s="77">
        <v>9133347.71</v>
      </c>
      <c r="H76" s="77">
        <v>21554693.11</v>
      </c>
      <c r="I76" s="77">
        <v>1265131.98</v>
      </c>
      <c r="J76" s="79">
        <v>7031339.18</v>
      </c>
      <c r="K76" s="79">
        <v>62</v>
      </c>
      <c r="L76" s="77">
        <v>14184259.35</v>
      </c>
    </row>
    <row r="77" spans="1:12" ht="12.75">
      <c r="A77" s="73">
        <v>230</v>
      </c>
      <c r="B77" s="73">
        <v>32</v>
      </c>
      <c r="C77" s="74" t="s">
        <v>243</v>
      </c>
      <c r="D77" s="75" t="s">
        <v>13</v>
      </c>
      <c r="E77" s="76">
        <v>13470651.54</v>
      </c>
      <c r="F77" s="77">
        <v>1366864.21</v>
      </c>
      <c r="G77" s="77">
        <v>1785819.59</v>
      </c>
      <c r="H77" s="77">
        <v>3972001.97</v>
      </c>
      <c r="I77" s="77">
        <v>665306.35</v>
      </c>
      <c r="J77" s="79">
        <v>0</v>
      </c>
      <c r="K77" s="79">
        <v>46</v>
      </c>
      <c r="L77" s="77">
        <v>13410665.15</v>
      </c>
    </row>
    <row r="78" spans="1:12" ht="12.75">
      <c r="A78" s="73">
        <v>232</v>
      </c>
      <c r="B78" s="73">
        <v>33</v>
      </c>
      <c r="C78" s="74" t="s">
        <v>245</v>
      </c>
      <c r="D78" s="75" t="s">
        <v>13</v>
      </c>
      <c r="E78" s="76">
        <v>13258973.96</v>
      </c>
      <c r="F78" s="77">
        <v>4012196.03</v>
      </c>
      <c r="G78" s="77">
        <v>14208258.39</v>
      </c>
      <c r="H78" s="77">
        <v>15643147.1</v>
      </c>
      <c r="I78" s="77">
        <v>1499583.27</v>
      </c>
      <c r="J78" s="79">
        <v>0</v>
      </c>
      <c r="K78" s="79">
        <v>96</v>
      </c>
      <c r="L78" s="77">
        <v>13189088.75</v>
      </c>
    </row>
    <row r="79" spans="1:12" s="85" customFormat="1" ht="12.75">
      <c r="A79" s="80"/>
      <c r="B79" s="80"/>
      <c r="C79" s="81" t="s">
        <v>269</v>
      </c>
      <c r="D79" s="82"/>
      <c r="E79" s="83">
        <v>1556734139.8430572</v>
      </c>
      <c r="F79" s="84">
        <v>132957046.589805</v>
      </c>
      <c r="G79" s="83">
        <v>372732822.686228</v>
      </c>
      <c r="H79" s="83">
        <v>937988574.771976</v>
      </c>
      <c r="I79" s="84">
        <v>27631.840000000317</v>
      </c>
      <c r="J79" s="82">
        <v>170380828.34</v>
      </c>
      <c r="K79" s="82">
        <v>10046</v>
      </c>
      <c r="L79" s="83">
        <v>1145851299.7733846</v>
      </c>
    </row>
    <row r="80" ht="24" customHeight="1" thickBot="1"/>
    <row r="81" spans="1:12" ht="13.5" thickBot="1">
      <c r="A81" s="61"/>
      <c r="B81" s="61"/>
      <c r="C81" s="62" t="s">
        <v>285</v>
      </c>
      <c r="D81" s="61"/>
      <c r="E81" s="63"/>
      <c r="F81" s="63"/>
      <c r="G81" s="63"/>
      <c r="H81" s="63"/>
      <c r="I81" s="63"/>
      <c r="J81" s="61"/>
      <c r="K81" s="61"/>
      <c r="L81" s="63"/>
    </row>
    <row r="82" spans="1:12" s="72" customFormat="1" ht="51.75" thickBot="1">
      <c r="A82" s="64" t="s">
        <v>0</v>
      </c>
      <c r="B82" s="65" t="s">
        <v>266</v>
      </c>
      <c r="C82" s="66" t="s">
        <v>1</v>
      </c>
      <c r="D82" s="67" t="s">
        <v>2</v>
      </c>
      <c r="E82" s="68" t="s">
        <v>4</v>
      </c>
      <c r="F82" s="68" t="s">
        <v>5</v>
      </c>
      <c r="G82" s="68" t="s">
        <v>6</v>
      </c>
      <c r="H82" s="69" t="s">
        <v>7</v>
      </c>
      <c r="I82" s="68" t="s">
        <v>8</v>
      </c>
      <c r="J82" s="70" t="s">
        <v>267</v>
      </c>
      <c r="K82" s="71" t="s">
        <v>10</v>
      </c>
      <c r="L82" s="68" t="s">
        <v>268</v>
      </c>
    </row>
    <row r="83" spans="1:12" ht="12.75">
      <c r="A83" s="73">
        <v>93</v>
      </c>
      <c r="B83" s="73">
        <v>1</v>
      </c>
      <c r="C83" s="74" t="s">
        <v>107</v>
      </c>
      <c r="D83" s="75" t="s">
        <v>13</v>
      </c>
      <c r="E83" s="76">
        <v>39051288.22</v>
      </c>
      <c r="F83" s="77">
        <v>10703874.52</v>
      </c>
      <c r="G83" s="77">
        <v>25790782.09</v>
      </c>
      <c r="H83" s="77">
        <v>32550772.34</v>
      </c>
      <c r="I83" s="77">
        <v>3084523.83</v>
      </c>
      <c r="J83" s="79">
        <v>571414</v>
      </c>
      <c r="K83" s="79">
        <v>550</v>
      </c>
      <c r="L83" s="77">
        <v>39051288.22</v>
      </c>
    </row>
    <row r="84" spans="1:12" ht="12.75">
      <c r="A84" s="73">
        <v>177</v>
      </c>
      <c r="B84" s="73">
        <v>2</v>
      </c>
      <c r="C84" s="74" t="s">
        <v>191</v>
      </c>
      <c r="D84" s="75" t="s">
        <v>13</v>
      </c>
      <c r="E84" s="76">
        <v>18484958.57</v>
      </c>
      <c r="F84" s="77">
        <v>-755836.41</v>
      </c>
      <c r="G84" s="77">
        <v>739789.74</v>
      </c>
      <c r="H84" s="77">
        <v>5773131.63</v>
      </c>
      <c r="I84" s="77">
        <v>-779929.82</v>
      </c>
      <c r="J84" s="79">
        <v>0</v>
      </c>
      <c r="K84" s="79">
        <v>400</v>
      </c>
      <c r="L84" s="77">
        <v>0</v>
      </c>
    </row>
    <row r="85" spans="1:12" ht="12.75">
      <c r="A85" s="73">
        <v>180</v>
      </c>
      <c r="B85" s="73">
        <v>3</v>
      </c>
      <c r="C85" s="74" t="s">
        <v>194</v>
      </c>
      <c r="D85" s="75" t="s">
        <v>13</v>
      </c>
      <c r="E85" s="76">
        <v>18039179.64</v>
      </c>
      <c r="F85" s="77">
        <v>2872315.3</v>
      </c>
      <c r="G85" s="77">
        <v>9430651.51</v>
      </c>
      <c r="H85" s="77">
        <v>44621708.38</v>
      </c>
      <c r="I85" s="77">
        <v>1251252.73</v>
      </c>
      <c r="J85" s="79">
        <v>0</v>
      </c>
      <c r="K85" s="79">
        <v>122</v>
      </c>
      <c r="L85" s="77">
        <v>18039179.64</v>
      </c>
    </row>
    <row r="86" spans="1:12" ht="12.75">
      <c r="A86" s="73">
        <v>226</v>
      </c>
      <c r="B86" s="73">
        <v>4</v>
      </c>
      <c r="C86" s="74" t="s">
        <v>239</v>
      </c>
      <c r="D86" s="75" t="s">
        <v>13</v>
      </c>
      <c r="E86" s="76">
        <v>13823002.46</v>
      </c>
      <c r="F86" s="77">
        <v>1614619.17</v>
      </c>
      <c r="G86" s="77">
        <v>4393630.7</v>
      </c>
      <c r="H86" s="77">
        <v>8817174.77</v>
      </c>
      <c r="I86" s="77">
        <v>1051926.16</v>
      </c>
      <c r="J86" s="79">
        <v>0</v>
      </c>
      <c r="K86" s="79">
        <v>76</v>
      </c>
      <c r="L86" s="77">
        <v>13823002.46</v>
      </c>
    </row>
    <row r="87" spans="1:12" s="85" customFormat="1" ht="12.75">
      <c r="A87" s="80"/>
      <c r="B87" s="80"/>
      <c r="C87" s="81" t="s">
        <v>269</v>
      </c>
      <c r="D87" s="82"/>
      <c r="E87" s="83">
        <v>89398428.89000002</v>
      </c>
      <c r="F87" s="84">
        <v>14434972.58</v>
      </c>
      <c r="G87" s="83">
        <v>40354854.04</v>
      </c>
      <c r="H87" s="83">
        <v>91762787.11999999</v>
      </c>
      <c r="I87" s="84">
        <v>4607772.9</v>
      </c>
      <c r="J87" s="82">
        <v>571414</v>
      </c>
      <c r="K87" s="82">
        <v>1148</v>
      </c>
      <c r="L87" s="83">
        <v>70913470.32</v>
      </c>
    </row>
    <row r="88" ht="24" customHeight="1" thickBot="1"/>
    <row r="89" spans="1:12" ht="13.5" thickBot="1">
      <c r="A89" s="61"/>
      <c r="B89" s="61"/>
      <c r="C89" s="62" t="s">
        <v>286</v>
      </c>
      <c r="D89" s="61"/>
      <c r="E89" s="63"/>
      <c r="F89" s="63"/>
      <c r="G89" s="63"/>
      <c r="H89" s="63"/>
      <c r="I89" s="63"/>
      <c r="J89" s="61"/>
      <c r="K89" s="61"/>
      <c r="L89" s="63"/>
    </row>
    <row r="90" spans="1:12" s="72" customFormat="1" ht="51.75" thickBot="1">
      <c r="A90" s="64" t="s">
        <v>0</v>
      </c>
      <c r="B90" s="65" t="s">
        <v>266</v>
      </c>
      <c r="C90" s="66" t="s">
        <v>1</v>
      </c>
      <c r="D90" s="67" t="s">
        <v>2</v>
      </c>
      <c r="E90" s="68" t="s">
        <v>4</v>
      </c>
      <c r="F90" s="68" t="s">
        <v>5</v>
      </c>
      <c r="G90" s="68" t="s">
        <v>6</v>
      </c>
      <c r="H90" s="69" t="s">
        <v>7</v>
      </c>
      <c r="I90" s="68" t="s">
        <v>8</v>
      </c>
      <c r="J90" s="70" t="s">
        <v>267</v>
      </c>
      <c r="K90" s="71" t="s">
        <v>10</v>
      </c>
      <c r="L90" s="68" t="s">
        <v>268</v>
      </c>
    </row>
    <row r="91" spans="1:12" ht="12.75">
      <c r="A91" s="73">
        <v>108</v>
      </c>
      <c r="B91" s="73">
        <v>1</v>
      </c>
      <c r="C91" s="74" t="s">
        <v>122</v>
      </c>
      <c r="D91" s="75" t="s">
        <v>13</v>
      </c>
      <c r="E91" s="76">
        <v>33231884.46</v>
      </c>
      <c r="F91" s="77">
        <v>5847126.1</v>
      </c>
      <c r="G91" s="77">
        <v>12168176.96</v>
      </c>
      <c r="H91" s="77">
        <v>19764248.89</v>
      </c>
      <c r="I91" s="77">
        <v>3865287.38</v>
      </c>
      <c r="J91" s="79">
        <v>326158.94</v>
      </c>
      <c r="K91" s="79">
        <v>40</v>
      </c>
      <c r="L91" s="77">
        <v>33231884.46</v>
      </c>
    </row>
    <row r="92" spans="1:12" ht="12.75">
      <c r="A92" s="73">
        <v>186</v>
      </c>
      <c r="B92" s="73">
        <v>2</v>
      </c>
      <c r="C92" s="74" t="s">
        <v>200</v>
      </c>
      <c r="D92" s="75" t="s">
        <v>13</v>
      </c>
      <c r="E92" s="76">
        <v>17157904.32</v>
      </c>
      <c r="F92" s="77">
        <v>2739151</v>
      </c>
      <c r="G92" s="77">
        <v>5749471</v>
      </c>
      <c r="H92" s="77">
        <v>11638980.93</v>
      </c>
      <c r="I92" s="77">
        <v>611002</v>
      </c>
      <c r="J92" s="79">
        <v>0</v>
      </c>
      <c r="K92" s="79">
        <v>46</v>
      </c>
      <c r="L92" s="77">
        <v>0</v>
      </c>
    </row>
    <row r="93" spans="1:12" ht="12.75">
      <c r="A93" s="73">
        <v>225</v>
      </c>
      <c r="B93" s="73">
        <v>3</v>
      </c>
      <c r="C93" s="74" t="s">
        <v>238</v>
      </c>
      <c r="D93" s="75" t="s">
        <v>13</v>
      </c>
      <c r="E93" s="76">
        <v>13941069.02</v>
      </c>
      <c r="F93" s="77">
        <v>1316172.9</v>
      </c>
      <c r="G93" s="77">
        <v>18283545.54</v>
      </c>
      <c r="H93" s="77">
        <v>20500590.43</v>
      </c>
      <c r="I93" s="77">
        <v>1035253.67</v>
      </c>
      <c r="J93" s="79">
        <v>652335.47</v>
      </c>
      <c r="K93" s="79">
        <v>16</v>
      </c>
      <c r="L93" s="77">
        <v>0</v>
      </c>
    </row>
    <row r="94" spans="1:12" s="85" customFormat="1" ht="12.75">
      <c r="A94" s="80"/>
      <c r="B94" s="80"/>
      <c r="C94" s="81" t="s">
        <v>269</v>
      </c>
      <c r="D94" s="82"/>
      <c r="E94" s="83">
        <v>64330857.8</v>
      </c>
      <c r="F94" s="84">
        <v>9902450</v>
      </c>
      <c r="G94" s="83">
        <v>36201193.5</v>
      </c>
      <c r="H94" s="83">
        <v>51903820.25</v>
      </c>
      <c r="I94" s="84">
        <v>5511543.05</v>
      </c>
      <c r="J94" s="82">
        <v>978494.41</v>
      </c>
      <c r="K94" s="82">
        <v>102</v>
      </c>
      <c r="L94" s="83">
        <v>33231884.46</v>
      </c>
    </row>
    <row r="95" spans="1:12" s="100" customFormat="1" ht="36.75" customHeight="1" thickBot="1">
      <c r="A95" s="98"/>
      <c r="B95" s="99"/>
      <c r="D95" s="101"/>
      <c r="E95" s="102"/>
      <c r="F95" s="103"/>
      <c r="G95" s="102"/>
      <c r="H95" s="102"/>
      <c r="I95" s="102"/>
      <c r="J95" s="101"/>
      <c r="L95" s="103"/>
    </row>
    <row r="96" spans="1:12" ht="13.5" thickBot="1">
      <c r="A96" s="61"/>
      <c r="B96" s="61"/>
      <c r="C96" s="62" t="s">
        <v>287</v>
      </c>
      <c r="D96" s="61"/>
      <c r="E96" s="63"/>
      <c r="F96" s="63"/>
      <c r="G96" s="63"/>
      <c r="H96" s="63"/>
      <c r="I96" s="63"/>
      <c r="J96" s="61"/>
      <c r="K96" s="61"/>
      <c r="L96" s="63"/>
    </row>
    <row r="97" spans="1:12" s="72" customFormat="1" ht="51.75" thickBot="1">
      <c r="A97" s="64" t="s">
        <v>0</v>
      </c>
      <c r="B97" s="65" t="s">
        <v>266</v>
      </c>
      <c r="C97" s="66" t="s">
        <v>1</v>
      </c>
      <c r="D97" s="67" t="s">
        <v>2</v>
      </c>
      <c r="E97" s="68" t="s">
        <v>4</v>
      </c>
      <c r="F97" s="68" t="s">
        <v>5</v>
      </c>
      <c r="G97" s="68" t="s">
        <v>6</v>
      </c>
      <c r="H97" s="69" t="s">
        <v>7</v>
      </c>
      <c r="I97" s="68" t="s">
        <v>8</v>
      </c>
      <c r="J97" s="70" t="s">
        <v>267</v>
      </c>
      <c r="K97" s="71" t="s">
        <v>10</v>
      </c>
      <c r="L97" s="68" t="s">
        <v>268</v>
      </c>
    </row>
    <row r="98" spans="1:12" ht="12.75">
      <c r="A98" s="73">
        <v>5</v>
      </c>
      <c r="B98" s="73">
        <v>1</v>
      </c>
      <c r="C98" s="74" t="s">
        <v>18</v>
      </c>
      <c r="D98" s="75" t="s">
        <v>19</v>
      </c>
      <c r="E98" s="76">
        <v>664522428</v>
      </c>
      <c r="F98" s="77">
        <v>83786605</v>
      </c>
      <c r="G98" s="77">
        <v>548494139</v>
      </c>
      <c r="H98" s="77">
        <v>854132604</v>
      </c>
      <c r="I98" s="77">
        <v>41579114</v>
      </c>
      <c r="J98" s="79">
        <v>111916151</v>
      </c>
      <c r="K98" s="79">
        <v>505</v>
      </c>
      <c r="L98" s="77">
        <v>661042447</v>
      </c>
    </row>
    <row r="99" spans="1:12" ht="12.75">
      <c r="A99" s="73">
        <v>10</v>
      </c>
      <c r="B99" s="73">
        <v>2</v>
      </c>
      <c r="C99" s="74" t="s">
        <v>24</v>
      </c>
      <c r="D99" s="75" t="s">
        <v>25</v>
      </c>
      <c r="E99" s="76">
        <v>329746041</v>
      </c>
      <c r="F99" s="77">
        <v>73005906</v>
      </c>
      <c r="G99" s="77">
        <v>120571455</v>
      </c>
      <c r="H99" s="77">
        <v>226686719</v>
      </c>
      <c r="I99" s="77">
        <v>18462074</v>
      </c>
      <c r="J99" s="79">
        <v>132432190</v>
      </c>
      <c r="K99" s="79">
        <v>1856</v>
      </c>
      <c r="L99" s="77">
        <v>320727061</v>
      </c>
    </row>
    <row r="100" spans="1:12" ht="12.75">
      <c r="A100" s="73">
        <v>18</v>
      </c>
      <c r="B100" s="73">
        <v>3</v>
      </c>
      <c r="C100" s="74" t="s">
        <v>34</v>
      </c>
      <c r="D100" s="75" t="s">
        <v>25</v>
      </c>
      <c r="E100" s="76">
        <v>190299338</v>
      </c>
      <c r="F100" s="77">
        <v>34510740</v>
      </c>
      <c r="G100" s="77">
        <v>166766533</v>
      </c>
      <c r="H100" s="77">
        <v>196281660</v>
      </c>
      <c r="I100" s="77">
        <v>19579682</v>
      </c>
      <c r="J100" s="79">
        <v>48354572</v>
      </c>
      <c r="K100" s="79">
        <v>621</v>
      </c>
      <c r="L100" s="77">
        <v>190299338</v>
      </c>
    </row>
    <row r="101" spans="1:12" ht="12.75">
      <c r="A101" s="73">
        <v>21</v>
      </c>
      <c r="B101" s="73">
        <v>4</v>
      </c>
      <c r="C101" s="74" t="s">
        <v>38</v>
      </c>
      <c r="D101" s="75" t="s">
        <v>25</v>
      </c>
      <c r="E101" s="76">
        <v>180753377.81</v>
      </c>
      <c r="F101" s="77">
        <v>24642525.93</v>
      </c>
      <c r="G101" s="77">
        <v>67637470.64</v>
      </c>
      <c r="H101" s="77">
        <v>123437407.36</v>
      </c>
      <c r="I101" s="77">
        <v>21033484.06</v>
      </c>
      <c r="J101" s="79">
        <v>0</v>
      </c>
      <c r="K101" s="79">
        <v>110</v>
      </c>
      <c r="L101" s="77">
        <v>166429702.7</v>
      </c>
    </row>
    <row r="102" spans="1:12" ht="12.75">
      <c r="A102" s="73">
        <v>25</v>
      </c>
      <c r="B102" s="73">
        <v>5</v>
      </c>
      <c r="C102" s="74" t="s">
        <v>42</v>
      </c>
      <c r="D102" s="75" t="s">
        <v>13</v>
      </c>
      <c r="E102" s="76">
        <v>130825607</v>
      </c>
      <c r="F102" s="77">
        <v>39514943</v>
      </c>
      <c r="G102" s="77">
        <v>72492270</v>
      </c>
      <c r="H102" s="77">
        <v>89732771</v>
      </c>
      <c r="I102" s="77">
        <v>30862361</v>
      </c>
      <c r="J102" s="79">
        <v>38234222</v>
      </c>
      <c r="K102" s="79">
        <v>258</v>
      </c>
      <c r="L102" s="77">
        <v>128377626</v>
      </c>
    </row>
    <row r="103" spans="1:12" ht="12.75">
      <c r="A103" s="73">
        <v>39</v>
      </c>
      <c r="B103" s="73">
        <v>6</v>
      </c>
      <c r="C103" s="74" t="s">
        <v>54</v>
      </c>
      <c r="D103" s="75" t="s">
        <v>13</v>
      </c>
      <c r="E103" s="76">
        <v>93686749.85</v>
      </c>
      <c r="F103" s="77">
        <v>11638760.05</v>
      </c>
      <c r="G103" s="77">
        <v>43448756.84</v>
      </c>
      <c r="H103" s="77">
        <v>76856563.9</v>
      </c>
      <c r="I103" s="77">
        <v>4070863.27</v>
      </c>
      <c r="J103" s="79">
        <v>45699000</v>
      </c>
      <c r="K103" s="79">
        <v>565</v>
      </c>
      <c r="L103" s="77">
        <v>92841646.42</v>
      </c>
    </row>
    <row r="104" spans="1:12" ht="12.75">
      <c r="A104" s="73">
        <v>64</v>
      </c>
      <c r="B104" s="73">
        <v>7</v>
      </c>
      <c r="C104" s="74" t="s">
        <v>78</v>
      </c>
      <c r="D104" s="75" t="s">
        <v>13</v>
      </c>
      <c r="E104" s="76">
        <v>60802261.46</v>
      </c>
      <c r="F104" s="77">
        <v>31046664.41</v>
      </c>
      <c r="G104" s="77">
        <v>62744641.11</v>
      </c>
      <c r="H104" s="77">
        <v>74231750.59</v>
      </c>
      <c r="I104" s="77">
        <v>20199040.66</v>
      </c>
      <c r="J104" s="79">
        <v>36493530.67</v>
      </c>
      <c r="K104" s="79">
        <v>156</v>
      </c>
      <c r="L104" s="77">
        <v>60142260.61</v>
      </c>
    </row>
    <row r="105" spans="1:12" ht="12.75">
      <c r="A105" s="73">
        <v>70</v>
      </c>
      <c r="B105" s="73">
        <v>8</v>
      </c>
      <c r="C105" s="74" t="s">
        <v>84</v>
      </c>
      <c r="D105" s="75" t="s">
        <v>13</v>
      </c>
      <c r="E105" s="76">
        <v>57385059.16</v>
      </c>
      <c r="F105" s="77">
        <v>9814550.59</v>
      </c>
      <c r="G105" s="77">
        <v>17180150.35</v>
      </c>
      <c r="H105" s="77">
        <v>44231827.7</v>
      </c>
      <c r="I105" s="77">
        <v>3376735.78</v>
      </c>
      <c r="J105" s="79">
        <v>20722159</v>
      </c>
      <c r="K105" s="79">
        <v>229</v>
      </c>
      <c r="L105" s="77">
        <v>57385059.16</v>
      </c>
    </row>
    <row r="106" spans="1:12" ht="12.75">
      <c r="A106" s="73">
        <v>83</v>
      </c>
      <c r="B106" s="73">
        <v>9</v>
      </c>
      <c r="C106" s="74" t="s">
        <v>97</v>
      </c>
      <c r="D106" s="75" t="s">
        <v>13</v>
      </c>
      <c r="E106" s="76">
        <v>47031241</v>
      </c>
      <c r="F106" s="77">
        <v>5134158</v>
      </c>
      <c r="G106" s="77">
        <v>11576604</v>
      </c>
      <c r="H106" s="77">
        <v>25458843</v>
      </c>
      <c r="I106" s="77">
        <v>2600284</v>
      </c>
      <c r="J106" s="79">
        <v>15243290</v>
      </c>
      <c r="K106" s="79">
        <v>426</v>
      </c>
      <c r="L106" s="77">
        <v>39071095</v>
      </c>
    </row>
    <row r="107" spans="1:12" ht="12.75">
      <c r="A107" s="73">
        <v>89</v>
      </c>
      <c r="B107" s="73">
        <v>10</v>
      </c>
      <c r="C107" s="74" t="s">
        <v>103</v>
      </c>
      <c r="D107" s="75" t="s">
        <v>13</v>
      </c>
      <c r="E107" s="76">
        <v>42567836.27</v>
      </c>
      <c r="F107" s="77">
        <v>9656940.530000001</v>
      </c>
      <c r="G107" s="77">
        <v>24891871.34</v>
      </c>
      <c r="H107" s="77">
        <v>68583560</v>
      </c>
      <c r="I107" s="77">
        <v>7350192</v>
      </c>
      <c r="J107" s="79">
        <v>21097725</v>
      </c>
      <c r="K107" s="79">
        <v>355</v>
      </c>
      <c r="L107" s="77">
        <v>39338845.46</v>
      </c>
    </row>
    <row r="108" spans="1:12" ht="12.75">
      <c r="A108" s="73">
        <v>96</v>
      </c>
      <c r="B108" s="73">
        <v>11</v>
      </c>
      <c r="C108" s="74" t="s">
        <v>110</v>
      </c>
      <c r="D108" s="75" t="s">
        <v>13</v>
      </c>
      <c r="E108" s="76">
        <v>38254088.71</v>
      </c>
      <c r="F108" s="77">
        <v>5583948</v>
      </c>
      <c r="G108" s="77">
        <v>9299487.63</v>
      </c>
      <c r="H108" s="77">
        <v>36492947</v>
      </c>
      <c r="I108" s="77" t="s">
        <v>17</v>
      </c>
      <c r="J108" s="79">
        <v>22968885</v>
      </c>
      <c r="K108" s="79">
        <v>338</v>
      </c>
      <c r="L108" s="77">
        <v>37818394</v>
      </c>
    </row>
    <row r="109" spans="1:12" ht="12.75">
      <c r="A109" s="73">
        <v>104</v>
      </c>
      <c r="B109" s="73">
        <v>12</v>
      </c>
      <c r="C109" s="74" t="s">
        <v>118</v>
      </c>
      <c r="D109" s="75" t="s">
        <v>13</v>
      </c>
      <c r="E109" s="76">
        <v>34728962.81</v>
      </c>
      <c r="F109" s="77">
        <v>8399346.330000002</v>
      </c>
      <c r="G109" s="77">
        <v>11660469.22</v>
      </c>
      <c r="H109" s="77">
        <v>19096256.51</v>
      </c>
      <c r="I109" s="77">
        <v>1205712.59</v>
      </c>
      <c r="J109" s="79">
        <v>5772916.49</v>
      </c>
      <c r="K109" s="79">
        <v>245</v>
      </c>
      <c r="L109" s="77">
        <v>18941003.98</v>
      </c>
    </row>
    <row r="110" spans="1:12" ht="12.75">
      <c r="A110" s="73">
        <v>109</v>
      </c>
      <c r="B110" s="73">
        <v>13</v>
      </c>
      <c r="C110" s="74" t="s">
        <v>123</v>
      </c>
      <c r="D110" s="75" t="s">
        <v>13</v>
      </c>
      <c r="E110" s="76">
        <v>32641505.06</v>
      </c>
      <c r="F110" s="77">
        <v>2053150.13</v>
      </c>
      <c r="G110" s="77">
        <v>7798718.17</v>
      </c>
      <c r="H110" s="77">
        <v>11574603.12</v>
      </c>
      <c r="I110" s="77">
        <v>1422629.53</v>
      </c>
      <c r="J110" s="79">
        <v>16152</v>
      </c>
      <c r="K110" s="79">
        <v>44</v>
      </c>
      <c r="L110" s="77">
        <v>0</v>
      </c>
    </row>
    <row r="111" spans="1:12" ht="12.75">
      <c r="A111" s="73">
        <v>113</v>
      </c>
      <c r="B111" s="73">
        <v>14</v>
      </c>
      <c r="C111" s="74" t="s">
        <v>127</v>
      </c>
      <c r="D111" s="75" t="s">
        <v>13</v>
      </c>
      <c r="E111" s="76">
        <v>31284205.12</v>
      </c>
      <c r="F111" s="77">
        <v>-365275.61</v>
      </c>
      <c r="G111" s="77">
        <v>3027764.6</v>
      </c>
      <c r="H111" s="77">
        <v>23656277.69</v>
      </c>
      <c r="I111" s="77">
        <v>-1140810.33</v>
      </c>
      <c r="J111" s="79">
        <v>16333632</v>
      </c>
      <c r="K111" s="79">
        <v>77</v>
      </c>
      <c r="L111" s="77">
        <v>30910021.97</v>
      </c>
    </row>
    <row r="112" spans="1:12" ht="12.75">
      <c r="A112" s="73">
        <v>132</v>
      </c>
      <c r="B112" s="73">
        <v>15</v>
      </c>
      <c r="C112" s="74" t="s">
        <v>146</v>
      </c>
      <c r="D112" s="75" t="s">
        <v>13</v>
      </c>
      <c r="E112" s="76">
        <v>26545951.47</v>
      </c>
      <c r="F112" s="77">
        <v>538715</v>
      </c>
      <c r="G112" s="77">
        <v>549472</v>
      </c>
      <c r="H112" s="77">
        <v>1544723</v>
      </c>
      <c r="I112" s="77" t="s">
        <v>17</v>
      </c>
      <c r="J112" s="79">
        <v>18819115</v>
      </c>
      <c r="K112" s="79">
        <v>3</v>
      </c>
      <c r="L112" s="77">
        <v>0</v>
      </c>
    </row>
    <row r="113" spans="1:12" ht="12.75">
      <c r="A113" s="73">
        <v>162</v>
      </c>
      <c r="B113" s="73">
        <v>16</v>
      </c>
      <c r="C113" s="74" t="s">
        <v>176</v>
      </c>
      <c r="D113" s="75" t="s">
        <v>13</v>
      </c>
      <c r="E113" s="76">
        <v>20493342</v>
      </c>
      <c r="F113" s="77">
        <v>868049.62</v>
      </c>
      <c r="G113" s="77">
        <v>1746089</v>
      </c>
      <c r="H113" s="77">
        <v>5264096</v>
      </c>
      <c r="I113" s="77">
        <v>749747</v>
      </c>
      <c r="J113" s="79">
        <v>15439254.9</v>
      </c>
      <c r="K113" s="79">
        <v>9</v>
      </c>
      <c r="L113" s="77">
        <v>0</v>
      </c>
    </row>
    <row r="114" spans="1:12" ht="12.75">
      <c r="A114" s="73">
        <v>192</v>
      </c>
      <c r="B114" s="73">
        <v>17</v>
      </c>
      <c r="C114" s="74" t="s">
        <v>207</v>
      </c>
      <c r="D114" s="75" t="s">
        <v>13</v>
      </c>
      <c r="E114" s="76">
        <v>16608580.22</v>
      </c>
      <c r="F114" s="77">
        <v>3740541</v>
      </c>
      <c r="G114" s="77">
        <v>4371537.86</v>
      </c>
      <c r="H114" s="77">
        <v>13275530.26</v>
      </c>
      <c r="I114" s="77">
        <v>1021744</v>
      </c>
      <c r="J114" s="79">
        <v>356000</v>
      </c>
      <c r="K114" s="79">
        <v>275</v>
      </c>
      <c r="L114" s="77">
        <v>16608580.22</v>
      </c>
    </row>
    <row r="115" spans="1:12" ht="12.75">
      <c r="A115" s="73">
        <v>233</v>
      </c>
      <c r="B115" s="73">
        <v>18</v>
      </c>
      <c r="C115" s="74" t="s">
        <v>246</v>
      </c>
      <c r="D115" s="75" t="s">
        <v>13</v>
      </c>
      <c r="E115" s="76">
        <v>13255660</v>
      </c>
      <c r="F115" s="77">
        <v>1466338</v>
      </c>
      <c r="G115" s="77">
        <v>2699947</v>
      </c>
      <c r="H115" s="77">
        <v>7970125</v>
      </c>
      <c r="I115" s="77">
        <v>225616</v>
      </c>
      <c r="J115" s="79">
        <v>2369576</v>
      </c>
      <c r="K115" s="79">
        <v>180</v>
      </c>
      <c r="L115" s="77">
        <v>13255660</v>
      </c>
    </row>
    <row r="116" spans="1:12" ht="12.75">
      <c r="A116" s="73">
        <v>239</v>
      </c>
      <c r="B116" s="73">
        <v>19</v>
      </c>
      <c r="C116" s="74" t="s">
        <v>252</v>
      </c>
      <c r="D116" s="75" t="s">
        <v>13</v>
      </c>
      <c r="E116" s="76">
        <v>12792884</v>
      </c>
      <c r="F116" s="77">
        <v>1370031</v>
      </c>
      <c r="G116" s="77">
        <v>1548127</v>
      </c>
      <c r="H116" s="77">
        <v>5638339</v>
      </c>
      <c r="I116" s="77" t="s">
        <v>17</v>
      </c>
      <c r="J116" s="79">
        <v>9531990</v>
      </c>
      <c r="K116" s="79">
        <v>1</v>
      </c>
      <c r="L116" s="77">
        <v>0</v>
      </c>
    </row>
    <row r="117" spans="1:12" ht="12.75">
      <c r="A117" s="73">
        <v>247</v>
      </c>
      <c r="B117" s="73">
        <v>20</v>
      </c>
      <c r="C117" s="74" t="s">
        <v>260</v>
      </c>
      <c r="D117" s="75" t="s">
        <v>13</v>
      </c>
      <c r="E117" s="76">
        <v>12045523.78</v>
      </c>
      <c r="F117" s="77">
        <v>2077550.94</v>
      </c>
      <c r="G117" s="77">
        <v>5362726.75</v>
      </c>
      <c r="H117" s="77">
        <v>8146864.51</v>
      </c>
      <c r="I117" s="77">
        <v>765193.29</v>
      </c>
      <c r="J117" s="79">
        <v>9606152.92</v>
      </c>
      <c r="K117" s="79">
        <v>158</v>
      </c>
      <c r="L117" s="77">
        <v>9965376.14</v>
      </c>
    </row>
    <row r="118" spans="1:12" s="85" customFormat="1" ht="12.75">
      <c r="A118" s="80"/>
      <c r="B118" s="80"/>
      <c r="C118" s="81" t="s">
        <v>269</v>
      </c>
      <c r="D118" s="82"/>
      <c r="E118" s="83">
        <v>2036270642.7199998</v>
      </c>
      <c r="F118" s="84">
        <v>348484187.91999996</v>
      </c>
      <c r="G118" s="83">
        <v>1183868230.5099998</v>
      </c>
      <c r="H118" s="83">
        <v>1912293468.6399999</v>
      </c>
      <c r="I118" s="84">
        <v>170331507.82999998</v>
      </c>
      <c r="J118" s="82">
        <v>571406513.98</v>
      </c>
      <c r="K118" s="82">
        <v>6411</v>
      </c>
      <c r="L118" s="83">
        <v>1883154117.6600003</v>
      </c>
    </row>
    <row r="119" ht="27.75" customHeight="1" thickBot="1"/>
    <row r="120" spans="1:12" ht="13.5" thickBot="1">
      <c r="A120" s="61"/>
      <c r="B120" s="61"/>
      <c r="C120" s="62" t="s">
        <v>288</v>
      </c>
      <c r="D120" s="61"/>
      <c r="E120" s="63"/>
      <c r="F120" s="63"/>
      <c r="G120" s="63"/>
      <c r="H120" s="63"/>
      <c r="I120" s="63"/>
      <c r="J120" s="61"/>
      <c r="K120" s="61"/>
      <c r="L120" s="63"/>
    </row>
    <row r="121" spans="1:12" s="72" customFormat="1" ht="51.75" thickBot="1">
      <c r="A121" s="64" t="s">
        <v>0</v>
      </c>
      <c r="B121" s="65" t="s">
        <v>266</v>
      </c>
      <c r="C121" s="66" t="s">
        <v>1</v>
      </c>
      <c r="D121" s="67" t="s">
        <v>2</v>
      </c>
      <c r="E121" s="68" t="s">
        <v>4</v>
      </c>
      <c r="F121" s="68" t="s">
        <v>5</v>
      </c>
      <c r="G121" s="68" t="s">
        <v>6</v>
      </c>
      <c r="H121" s="69" t="s">
        <v>7</v>
      </c>
      <c r="I121" s="68" t="s">
        <v>8</v>
      </c>
      <c r="J121" s="70" t="s">
        <v>267</v>
      </c>
      <c r="K121" s="71" t="s">
        <v>10</v>
      </c>
      <c r="L121" s="68" t="s">
        <v>268</v>
      </c>
    </row>
    <row r="122" spans="1:12" ht="12.75">
      <c r="A122" s="73">
        <v>37</v>
      </c>
      <c r="B122" s="73">
        <v>1</v>
      </c>
      <c r="C122" s="74" t="s">
        <v>53</v>
      </c>
      <c r="D122" s="75" t="s">
        <v>13</v>
      </c>
      <c r="E122" s="76">
        <v>108882500.82</v>
      </c>
      <c r="F122" s="77">
        <v>2026689</v>
      </c>
      <c r="G122" s="77">
        <v>85949857.76</v>
      </c>
      <c r="H122" s="77">
        <v>127741940.43</v>
      </c>
      <c r="I122" s="77">
        <v>-3793259</v>
      </c>
      <c r="J122" s="79">
        <v>0</v>
      </c>
      <c r="K122" s="79">
        <v>157</v>
      </c>
      <c r="L122" s="77">
        <v>0</v>
      </c>
    </row>
    <row r="123" spans="1:12" ht="12.75">
      <c r="A123" s="73">
        <v>140</v>
      </c>
      <c r="B123" s="73">
        <v>2</v>
      </c>
      <c r="C123" s="74" t="s">
        <v>289</v>
      </c>
      <c r="D123" s="75" t="s">
        <v>13</v>
      </c>
      <c r="E123" s="76">
        <v>23577899.51</v>
      </c>
      <c r="F123" s="77">
        <v>472449.17</v>
      </c>
      <c r="G123" s="77">
        <v>681330.59</v>
      </c>
      <c r="H123" s="77">
        <v>2389967.63</v>
      </c>
      <c r="I123" s="77">
        <v>-28858.04</v>
      </c>
      <c r="J123" s="79">
        <v>0</v>
      </c>
      <c r="K123" s="79">
        <v>30</v>
      </c>
      <c r="L123" s="77">
        <v>0</v>
      </c>
    </row>
    <row r="124" spans="1:12" ht="12.75">
      <c r="A124" s="73">
        <v>141</v>
      </c>
      <c r="B124" s="73">
        <v>3</v>
      </c>
      <c r="C124" s="74" t="s">
        <v>155</v>
      </c>
      <c r="D124" s="75" t="s">
        <v>13</v>
      </c>
      <c r="E124" s="76">
        <v>23534368.23</v>
      </c>
      <c r="F124" s="77">
        <v>-5296.09</v>
      </c>
      <c r="G124" s="77">
        <v>444783.22</v>
      </c>
      <c r="H124" s="77">
        <v>494826.3</v>
      </c>
      <c r="I124" s="77">
        <v>-46285.42</v>
      </c>
      <c r="J124" s="79">
        <v>0</v>
      </c>
      <c r="K124" s="79">
        <v>4</v>
      </c>
      <c r="L124" s="77">
        <v>0</v>
      </c>
    </row>
    <row r="125" spans="1:12" ht="12.75">
      <c r="A125" s="73">
        <v>151</v>
      </c>
      <c r="B125" s="73">
        <v>4</v>
      </c>
      <c r="C125" s="74" t="s">
        <v>165</v>
      </c>
      <c r="D125" s="75" t="s">
        <v>13</v>
      </c>
      <c r="E125" s="76">
        <v>22182926.11</v>
      </c>
      <c r="F125" s="77">
        <v>558061.1</v>
      </c>
      <c r="G125" s="77">
        <v>869178.39</v>
      </c>
      <c r="H125" s="77">
        <v>6671764.2</v>
      </c>
      <c r="I125" s="77">
        <v>303125.26</v>
      </c>
      <c r="J125" s="79">
        <v>0</v>
      </c>
      <c r="K125" s="79">
        <v>32</v>
      </c>
      <c r="L125" s="77">
        <v>0</v>
      </c>
    </row>
    <row r="126" spans="1:12" ht="12.75">
      <c r="A126" s="73">
        <v>161</v>
      </c>
      <c r="B126" s="73">
        <v>5</v>
      </c>
      <c r="C126" s="74" t="s">
        <v>175</v>
      </c>
      <c r="D126" s="75" t="s">
        <v>13</v>
      </c>
      <c r="E126" s="76">
        <v>20642734.13</v>
      </c>
      <c r="F126" s="77">
        <v>515892.07</v>
      </c>
      <c r="G126" s="77">
        <v>688306.13</v>
      </c>
      <c r="H126" s="77">
        <v>922169.37</v>
      </c>
      <c r="I126" s="77">
        <v>64154.07</v>
      </c>
      <c r="J126" s="79">
        <v>0</v>
      </c>
      <c r="K126" s="79">
        <v>40</v>
      </c>
      <c r="L126" s="77">
        <v>0</v>
      </c>
    </row>
    <row r="127" spans="1:12" ht="12.75">
      <c r="A127" s="73">
        <v>168</v>
      </c>
      <c r="B127" s="73">
        <v>6</v>
      </c>
      <c r="C127" s="74" t="s">
        <v>183</v>
      </c>
      <c r="D127" s="75" t="s">
        <v>13</v>
      </c>
      <c r="E127" s="76">
        <v>19725824.68</v>
      </c>
      <c r="F127" s="77">
        <v>66109.37</v>
      </c>
      <c r="G127" s="77">
        <v>301909.27</v>
      </c>
      <c r="H127" s="77">
        <v>312535.22</v>
      </c>
      <c r="I127" s="77">
        <v>-34907.54</v>
      </c>
      <c r="J127" s="79">
        <v>0</v>
      </c>
      <c r="K127" s="79">
        <v>10</v>
      </c>
      <c r="L127" s="77">
        <v>0</v>
      </c>
    </row>
    <row r="128" spans="1:12" ht="12.75">
      <c r="A128" s="73">
        <v>173</v>
      </c>
      <c r="B128" s="73">
        <v>7</v>
      </c>
      <c r="C128" s="74" t="s">
        <v>187</v>
      </c>
      <c r="D128" s="75" t="s">
        <v>13</v>
      </c>
      <c r="E128" s="76">
        <v>18978811.88</v>
      </c>
      <c r="F128" s="77">
        <v>974714.78</v>
      </c>
      <c r="G128" s="77">
        <v>1439768.27</v>
      </c>
      <c r="H128" s="77">
        <v>2796950.92</v>
      </c>
      <c r="I128" s="77">
        <v>151016.99</v>
      </c>
      <c r="J128" s="79">
        <v>0</v>
      </c>
      <c r="K128" s="79">
        <v>32</v>
      </c>
      <c r="L128" s="77">
        <v>0</v>
      </c>
    </row>
    <row r="129" spans="1:12" ht="12.75">
      <c r="A129" s="73">
        <v>190</v>
      </c>
      <c r="B129" s="73">
        <v>8</v>
      </c>
      <c r="C129" s="74" t="s">
        <v>290</v>
      </c>
      <c r="D129" s="75" t="s">
        <v>19</v>
      </c>
      <c r="E129" s="76">
        <v>16746873.58</v>
      </c>
      <c r="F129" s="77">
        <v>8267078.83</v>
      </c>
      <c r="G129" s="77">
        <v>25997221.55</v>
      </c>
      <c r="H129" s="77">
        <v>35718998.21</v>
      </c>
      <c r="I129" s="77">
        <v>7925344.43</v>
      </c>
      <c r="J129" s="79">
        <v>0</v>
      </c>
      <c r="K129" s="79">
        <v>40</v>
      </c>
      <c r="L129" s="77">
        <v>0</v>
      </c>
    </row>
    <row r="130" spans="1:12" ht="12.75">
      <c r="A130" s="73">
        <v>206</v>
      </c>
      <c r="B130" s="73">
        <v>9</v>
      </c>
      <c r="C130" s="74" t="s">
        <v>291</v>
      </c>
      <c r="D130" s="75" t="s">
        <v>13</v>
      </c>
      <c r="E130" s="76">
        <v>15528609.97</v>
      </c>
      <c r="F130" s="77">
        <v>5610001.18</v>
      </c>
      <c r="G130" s="77">
        <v>646590.04</v>
      </c>
      <c r="H130" s="77">
        <v>2906084.32</v>
      </c>
      <c r="I130" s="77">
        <v>390999.14</v>
      </c>
      <c r="J130" s="79">
        <v>0</v>
      </c>
      <c r="K130" s="79">
        <v>253</v>
      </c>
      <c r="L130" s="77">
        <v>0</v>
      </c>
    </row>
    <row r="131" spans="1:12" ht="12.75">
      <c r="A131" s="73">
        <v>209</v>
      </c>
      <c r="B131" s="73">
        <v>10</v>
      </c>
      <c r="C131" s="74" t="s">
        <v>223</v>
      </c>
      <c r="D131" s="75" t="s">
        <v>13</v>
      </c>
      <c r="E131" s="76">
        <v>15159371.36</v>
      </c>
      <c r="F131" s="77">
        <v>978751.67</v>
      </c>
      <c r="G131" s="77">
        <v>1271240.84</v>
      </c>
      <c r="H131" s="77">
        <v>1561044.99</v>
      </c>
      <c r="I131" s="77">
        <v>738066.64</v>
      </c>
      <c r="J131" s="79">
        <v>0</v>
      </c>
      <c r="K131" s="79">
        <v>17</v>
      </c>
      <c r="L131" s="77">
        <v>0</v>
      </c>
    </row>
    <row r="132" spans="1:12" s="100" customFormat="1" ht="41.25" customHeight="1" thickBot="1">
      <c r="A132" s="98"/>
      <c r="B132" s="99"/>
      <c r="D132" s="101"/>
      <c r="E132" s="102"/>
      <c r="F132" s="103"/>
      <c r="G132" s="102"/>
      <c r="H132" s="102"/>
      <c r="I132" s="102"/>
      <c r="J132" s="101"/>
      <c r="L132" s="103"/>
    </row>
    <row r="133" spans="1:12" ht="41.25" customHeight="1" thickBot="1">
      <c r="A133" s="61"/>
      <c r="B133" s="61"/>
      <c r="C133" s="62" t="s">
        <v>292</v>
      </c>
      <c r="D133" s="61"/>
      <c r="E133" s="63"/>
      <c r="F133" s="63"/>
      <c r="G133" s="63"/>
      <c r="H133" s="63"/>
      <c r="I133" s="63"/>
      <c r="J133" s="61"/>
      <c r="K133" s="61"/>
      <c r="L133" s="63"/>
    </row>
    <row r="134" spans="1:12" s="72" customFormat="1" ht="51.75" thickBot="1">
      <c r="A134" s="64" t="s">
        <v>0</v>
      </c>
      <c r="B134" s="65" t="s">
        <v>266</v>
      </c>
      <c r="C134" s="66" t="s">
        <v>1</v>
      </c>
      <c r="D134" s="67" t="s">
        <v>2</v>
      </c>
      <c r="E134" s="68" t="s">
        <v>4</v>
      </c>
      <c r="F134" s="68" t="s">
        <v>5</v>
      </c>
      <c r="G134" s="68" t="s">
        <v>6</v>
      </c>
      <c r="H134" s="69" t="s">
        <v>7</v>
      </c>
      <c r="I134" s="68" t="s">
        <v>8</v>
      </c>
      <c r="J134" s="70" t="s">
        <v>267</v>
      </c>
      <c r="K134" s="71" t="s">
        <v>10</v>
      </c>
      <c r="L134" s="68" t="s">
        <v>268</v>
      </c>
    </row>
    <row r="135" spans="1:12" ht="12.75">
      <c r="A135" s="73">
        <v>211</v>
      </c>
      <c r="B135" s="73">
        <v>11</v>
      </c>
      <c r="C135" s="74" t="s">
        <v>225</v>
      </c>
      <c r="D135" s="75" t="s">
        <v>13</v>
      </c>
      <c r="E135" s="76">
        <v>14832801.21</v>
      </c>
      <c r="F135" s="77">
        <v>353522.92</v>
      </c>
      <c r="G135" s="77">
        <v>1081366.53</v>
      </c>
      <c r="H135" s="77">
        <v>1148801.87</v>
      </c>
      <c r="I135" s="77">
        <v>154278.05</v>
      </c>
      <c r="J135" s="79">
        <v>0</v>
      </c>
      <c r="K135" s="79">
        <v>19</v>
      </c>
      <c r="L135" s="77">
        <v>0</v>
      </c>
    </row>
    <row r="136" spans="1:12" ht="12.75">
      <c r="A136" s="73">
        <v>212</v>
      </c>
      <c r="B136" s="73">
        <v>12</v>
      </c>
      <c r="C136" s="74" t="s">
        <v>226</v>
      </c>
      <c r="D136" s="75" t="s">
        <v>13</v>
      </c>
      <c r="E136" s="76">
        <v>14766225.95</v>
      </c>
      <c r="F136" s="77">
        <v>33610.09</v>
      </c>
      <c r="G136" s="77">
        <v>577531.17</v>
      </c>
      <c r="H136" s="77">
        <v>588110.28</v>
      </c>
      <c r="I136" s="77">
        <v>-32715.29</v>
      </c>
      <c r="J136" s="79">
        <v>0</v>
      </c>
      <c r="K136" s="79">
        <v>6</v>
      </c>
      <c r="L136" s="77">
        <v>0</v>
      </c>
    </row>
    <row r="137" spans="1:12" ht="12.75">
      <c r="A137" s="73">
        <v>213</v>
      </c>
      <c r="B137" s="73">
        <v>13</v>
      </c>
      <c r="C137" s="74" t="s">
        <v>293</v>
      </c>
      <c r="D137" s="75" t="s">
        <v>13</v>
      </c>
      <c r="E137" s="76">
        <v>14734462.07</v>
      </c>
      <c r="F137" s="77">
        <v>256994.83564299997</v>
      </c>
      <c r="G137" s="77">
        <v>220247.260496</v>
      </c>
      <c r="H137" s="77">
        <v>1476631.545815</v>
      </c>
      <c r="I137" s="77">
        <v>78012.384653</v>
      </c>
      <c r="J137" s="79">
        <v>0</v>
      </c>
      <c r="K137" s="79">
        <v>25</v>
      </c>
      <c r="L137" s="77">
        <v>0</v>
      </c>
    </row>
    <row r="138" spans="1:12" ht="12.75">
      <c r="A138" s="73">
        <v>218</v>
      </c>
      <c r="B138" s="73">
        <v>14</v>
      </c>
      <c r="C138" s="74" t="s">
        <v>231</v>
      </c>
      <c r="D138" s="75" t="s">
        <v>13</v>
      </c>
      <c r="E138" s="76">
        <v>14334009.39</v>
      </c>
      <c r="F138" s="77">
        <v>44699.55</v>
      </c>
      <c r="G138" s="77">
        <v>302870.73</v>
      </c>
      <c r="H138" s="77">
        <v>312290.85</v>
      </c>
      <c r="I138" s="77">
        <v>-37249.23</v>
      </c>
      <c r="J138" s="79">
        <v>0</v>
      </c>
      <c r="K138" s="79">
        <v>8</v>
      </c>
      <c r="L138" s="77">
        <v>0</v>
      </c>
    </row>
    <row r="139" spans="1:12" ht="12.75">
      <c r="A139" s="73">
        <v>221</v>
      </c>
      <c r="B139" s="73">
        <v>15</v>
      </c>
      <c r="C139" s="74" t="s">
        <v>234</v>
      </c>
      <c r="D139" s="75" t="s">
        <v>13</v>
      </c>
      <c r="E139" s="76">
        <v>14209798.09</v>
      </c>
      <c r="F139" s="77">
        <v>501126.12</v>
      </c>
      <c r="G139" s="77">
        <v>338709.34</v>
      </c>
      <c r="H139" s="77">
        <v>2838007.12</v>
      </c>
      <c r="I139" s="77">
        <v>113186.54</v>
      </c>
      <c r="J139" s="79">
        <v>0</v>
      </c>
      <c r="K139" s="79">
        <v>32</v>
      </c>
      <c r="L139" s="77">
        <v>0</v>
      </c>
    </row>
    <row r="140" spans="1:12" ht="12.75">
      <c r="A140" s="73">
        <v>234</v>
      </c>
      <c r="B140" s="73">
        <v>16</v>
      </c>
      <c r="C140" s="74" t="s">
        <v>247</v>
      </c>
      <c r="D140" s="75" t="s">
        <v>13</v>
      </c>
      <c r="E140" s="76">
        <v>13106412.64</v>
      </c>
      <c r="F140" s="77">
        <v>-5331.49</v>
      </c>
      <c r="G140" s="77">
        <v>339619.01</v>
      </c>
      <c r="H140" s="77">
        <v>341093.51</v>
      </c>
      <c r="I140" s="77">
        <v>-46909.86</v>
      </c>
      <c r="J140" s="79">
        <v>0</v>
      </c>
      <c r="K140" s="79">
        <v>6</v>
      </c>
      <c r="L140" s="77">
        <v>0</v>
      </c>
    </row>
    <row r="141" spans="1:12" ht="12.75">
      <c r="A141" s="73">
        <v>235</v>
      </c>
      <c r="B141" s="73">
        <v>17</v>
      </c>
      <c r="C141" s="74" t="s">
        <v>248</v>
      </c>
      <c r="D141" s="75" t="s">
        <v>13</v>
      </c>
      <c r="E141" s="76">
        <v>12947306.95</v>
      </c>
      <c r="F141" s="77">
        <v>47355.54</v>
      </c>
      <c r="G141" s="77">
        <v>140035.85</v>
      </c>
      <c r="H141" s="77">
        <v>183950.32</v>
      </c>
      <c r="I141" s="77">
        <v>-124780.63</v>
      </c>
      <c r="J141" s="79">
        <v>0</v>
      </c>
      <c r="K141" s="79">
        <v>8</v>
      </c>
      <c r="L141" s="77">
        <v>0</v>
      </c>
    </row>
    <row r="142" spans="1:12" s="85" customFormat="1" ht="12.75">
      <c r="A142" s="80"/>
      <c r="B142" s="80"/>
      <c r="C142" s="81" t="s">
        <v>269</v>
      </c>
      <c r="D142" s="82"/>
      <c r="E142" s="83">
        <v>383890936.56999993</v>
      </c>
      <c r="F142" s="84">
        <v>20696428.645643007</v>
      </c>
      <c r="G142" s="83">
        <v>121290565.95049602</v>
      </c>
      <c r="H142" s="83">
        <v>188405167.08581498</v>
      </c>
      <c r="I142" s="84">
        <v>5773218.494652998</v>
      </c>
      <c r="J142" s="82">
        <v>0</v>
      </c>
      <c r="K142" s="82">
        <v>719</v>
      </c>
      <c r="L142" s="83">
        <v>0</v>
      </c>
    </row>
    <row r="143" ht="27.75" customHeight="1" thickBot="1"/>
    <row r="144" spans="1:12" ht="13.5" thickBot="1">
      <c r="A144" s="61"/>
      <c r="B144" s="61"/>
      <c r="C144" s="62" t="s">
        <v>294</v>
      </c>
      <c r="D144" s="61"/>
      <c r="E144" s="63"/>
      <c r="F144" s="63"/>
      <c r="G144" s="63"/>
      <c r="H144" s="63"/>
      <c r="I144" s="63"/>
      <c r="J144" s="61"/>
      <c r="K144" s="61"/>
      <c r="L144" s="63"/>
    </row>
    <row r="145" spans="1:12" s="72" customFormat="1" ht="51.75" thickBot="1">
      <c r="A145" s="64" t="s">
        <v>0</v>
      </c>
      <c r="B145" s="65" t="s">
        <v>266</v>
      </c>
      <c r="C145" s="66" t="s">
        <v>1</v>
      </c>
      <c r="D145" s="67" t="s">
        <v>2</v>
      </c>
      <c r="E145" s="68" t="s">
        <v>4</v>
      </c>
      <c r="F145" s="68" t="s">
        <v>5</v>
      </c>
      <c r="G145" s="68" t="s">
        <v>6</v>
      </c>
      <c r="H145" s="69" t="s">
        <v>7</v>
      </c>
      <c r="I145" s="68" t="s">
        <v>8</v>
      </c>
      <c r="J145" s="70" t="s">
        <v>267</v>
      </c>
      <c r="K145" s="71" t="s">
        <v>10</v>
      </c>
      <c r="L145" s="68" t="s">
        <v>268</v>
      </c>
    </row>
    <row r="146" spans="1:12" ht="12.75">
      <c r="A146" s="73">
        <v>56</v>
      </c>
      <c r="B146" s="73">
        <v>1</v>
      </c>
      <c r="C146" s="74" t="s">
        <v>71</v>
      </c>
      <c r="D146" s="75" t="s">
        <v>13</v>
      </c>
      <c r="E146" s="76">
        <v>68447234.5</v>
      </c>
      <c r="F146" s="77">
        <v>10497638.329999998</v>
      </c>
      <c r="G146" s="77">
        <v>4235613.86</v>
      </c>
      <c r="H146" s="77">
        <v>12899628.7</v>
      </c>
      <c r="I146" s="77">
        <v>93364.62</v>
      </c>
      <c r="J146" s="79">
        <v>0</v>
      </c>
      <c r="K146" s="79">
        <v>1055</v>
      </c>
      <c r="L146" s="77">
        <v>0</v>
      </c>
    </row>
    <row r="147" spans="1:12" ht="12.75">
      <c r="A147" s="73">
        <v>73</v>
      </c>
      <c r="B147" s="73">
        <v>2</v>
      </c>
      <c r="C147" s="74" t="s">
        <v>87</v>
      </c>
      <c r="D147" s="75" t="s">
        <v>19</v>
      </c>
      <c r="E147" s="76">
        <v>53203283.03</v>
      </c>
      <c r="F147" s="77">
        <v>26104632.47</v>
      </c>
      <c r="G147" s="77">
        <v>53656507.73</v>
      </c>
      <c r="H147" s="77">
        <v>62300804.58</v>
      </c>
      <c r="I147" s="77">
        <v>12505862.08</v>
      </c>
      <c r="J147" s="79">
        <v>17170197.97</v>
      </c>
      <c r="K147" s="79">
        <v>280</v>
      </c>
      <c r="L147" s="77">
        <v>0</v>
      </c>
    </row>
    <row r="148" spans="1:12" ht="12.75">
      <c r="A148" s="73">
        <v>126</v>
      </c>
      <c r="B148" s="73">
        <v>3</v>
      </c>
      <c r="C148" s="74" t="s">
        <v>140</v>
      </c>
      <c r="D148" s="75" t="s">
        <v>13</v>
      </c>
      <c r="E148" s="76">
        <v>27920947.87</v>
      </c>
      <c r="F148" s="77">
        <v>12228228.6</v>
      </c>
      <c r="G148" s="77">
        <v>1179089.5</v>
      </c>
      <c r="H148" s="77">
        <v>3328376.29</v>
      </c>
      <c r="I148" s="77">
        <v>135113.65</v>
      </c>
      <c r="J148" s="79">
        <v>0</v>
      </c>
      <c r="K148" s="79">
        <v>333</v>
      </c>
      <c r="L148" s="77">
        <v>27615023.66</v>
      </c>
    </row>
    <row r="149" spans="1:12" s="85" customFormat="1" ht="12.75">
      <c r="A149" s="80"/>
      <c r="B149" s="80"/>
      <c r="C149" s="81" t="s">
        <v>269</v>
      </c>
      <c r="D149" s="82"/>
      <c r="E149" s="83">
        <v>149571465.4</v>
      </c>
      <c r="F149" s="84">
        <v>48830499.4</v>
      </c>
      <c r="G149" s="83">
        <v>59071211.089999996</v>
      </c>
      <c r="H149" s="83">
        <v>78528809.57000001</v>
      </c>
      <c r="I149" s="84">
        <v>12734340.35</v>
      </c>
      <c r="J149" s="82">
        <v>17170197.97</v>
      </c>
      <c r="K149" s="82">
        <v>1668</v>
      </c>
      <c r="L149" s="83">
        <v>27615023.66</v>
      </c>
    </row>
    <row r="150" ht="27.75" customHeight="1" thickBot="1"/>
    <row r="151" spans="1:12" ht="13.5" thickBot="1">
      <c r="A151" s="61"/>
      <c r="B151" s="61"/>
      <c r="C151" s="62" t="s">
        <v>295</v>
      </c>
      <c r="D151" s="61"/>
      <c r="E151" s="63"/>
      <c r="F151" s="63"/>
      <c r="G151" s="63"/>
      <c r="H151" s="63"/>
      <c r="I151" s="63"/>
      <c r="J151" s="61"/>
      <c r="K151" s="61"/>
      <c r="L151" s="63"/>
    </row>
    <row r="152" spans="1:12" s="72" customFormat="1" ht="51.75" thickBot="1">
      <c r="A152" s="64" t="s">
        <v>0</v>
      </c>
      <c r="B152" s="65" t="s">
        <v>266</v>
      </c>
      <c r="C152" s="66" t="s">
        <v>1</v>
      </c>
      <c r="D152" s="67" t="s">
        <v>2</v>
      </c>
      <c r="E152" s="68" t="s">
        <v>4</v>
      </c>
      <c r="F152" s="68" t="s">
        <v>5</v>
      </c>
      <c r="G152" s="68" t="s">
        <v>6</v>
      </c>
      <c r="H152" s="69" t="s">
        <v>7</v>
      </c>
      <c r="I152" s="68" t="s">
        <v>8</v>
      </c>
      <c r="J152" s="70" t="s">
        <v>267</v>
      </c>
      <c r="K152" s="71" t="s">
        <v>10</v>
      </c>
      <c r="L152" s="68" t="s">
        <v>268</v>
      </c>
    </row>
    <row r="153" spans="1:12" ht="12.75">
      <c r="A153" s="73">
        <v>1</v>
      </c>
      <c r="B153" s="73">
        <v>1</v>
      </c>
      <c r="C153" s="74" t="s">
        <v>12</v>
      </c>
      <c r="D153" s="75" t="s">
        <v>13</v>
      </c>
      <c r="E153" s="76">
        <v>3316023177.26</v>
      </c>
      <c r="F153" s="77">
        <v>474403893.57</v>
      </c>
      <c r="G153" s="77">
        <v>665096638.99</v>
      </c>
      <c r="H153" s="77">
        <v>979584802.15</v>
      </c>
      <c r="I153" s="77">
        <v>320707690.51</v>
      </c>
      <c r="J153" s="79">
        <v>1502586114.38</v>
      </c>
      <c r="K153" s="79">
        <v>4339</v>
      </c>
      <c r="L153" s="77">
        <v>3279366618.7</v>
      </c>
    </row>
    <row r="154" spans="1:12" ht="12.75">
      <c r="A154" s="73">
        <v>2</v>
      </c>
      <c r="B154" s="73">
        <v>2</v>
      </c>
      <c r="C154" s="74" t="s">
        <v>14</v>
      </c>
      <c r="D154" s="75" t="s">
        <v>13</v>
      </c>
      <c r="E154" s="76">
        <v>2535297044.2</v>
      </c>
      <c r="F154" s="77">
        <v>245267431</v>
      </c>
      <c r="G154" s="77">
        <v>578569570</v>
      </c>
      <c r="H154" s="77">
        <v>1401182578</v>
      </c>
      <c r="I154" s="77">
        <v>71929658</v>
      </c>
      <c r="J154" s="79">
        <v>825266153</v>
      </c>
      <c r="K154" s="79">
        <v>4471</v>
      </c>
      <c r="L154" s="77">
        <v>2146938617.8</v>
      </c>
    </row>
    <row r="155" spans="1:12" ht="12.75">
      <c r="A155" s="73">
        <v>4</v>
      </c>
      <c r="B155" s="73">
        <v>3</v>
      </c>
      <c r="C155" s="74" t="s">
        <v>296</v>
      </c>
      <c r="D155" s="75" t="s">
        <v>13</v>
      </c>
      <c r="E155" s="76">
        <v>868646489</v>
      </c>
      <c r="F155" s="77">
        <v>283600035</v>
      </c>
      <c r="G155" s="77">
        <v>449128248.32</v>
      </c>
      <c r="H155" s="77">
        <v>655677280.63</v>
      </c>
      <c r="I155" s="77" t="s">
        <v>17</v>
      </c>
      <c r="J155" s="79">
        <v>501310100</v>
      </c>
      <c r="K155" s="79">
        <v>3334</v>
      </c>
      <c r="L155" s="77">
        <v>718414804</v>
      </c>
    </row>
    <row r="156" spans="1:12" ht="12.75">
      <c r="A156" s="73">
        <v>9</v>
      </c>
      <c r="B156" s="73">
        <v>4</v>
      </c>
      <c r="C156" s="74" t="s">
        <v>23</v>
      </c>
      <c r="D156" s="75" t="s">
        <v>13</v>
      </c>
      <c r="E156" s="76">
        <v>360676553.74</v>
      </c>
      <c r="F156" s="77">
        <v>29071877.509999998</v>
      </c>
      <c r="G156" s="77">
        <v>71064682.21</v>
      </c>
      <c r="H156" s="77">
        <v>157979882.35</v>
      </c>
      <c r="I156" s="77">
        <v>-5957296.49</v>
      </c>
      <c r="J156" s="79">
        <v>7299596</v>
      </c>
      <c r="K156" s="79">
        <v>1032</v>
      </c>
      <c r="L156" s="77">
        <v>348463623.74</v>
      </c>
    </row>
    <row r="157" spans="1:12" ht="12.75">
      <c r="A157" s="73">
        <v>11</v>
      </c>
      <c r="B157" s="73">
        <v>5</v>
      </c>
      <c r="C157" s="74" t="s">
        <v>26</v>
      </c>
      <c r="D157" s="75" t="s">
        <v>13</v>
      </c>
      <c r="E157" s="76">
        <v>285540155</v>
      </c>
      <c r="F157" s="77">
        <v>38000029</v>
      </c>
      <c r="G157" s="77">
        <v>31373162</v>
      </c>
      <c r="H157" s="77">
        <v>84619683.38</v>
      </c>
      <c r="I157" s="77">
        <v>20505025</v>
      </c>
      <c r="J157" s="79">
        <v>36919392.66</v>
      </c>
      <c r="K157" s="79">
        <v>787</v>
      </c>
      <c r="L157" s="77">
        <v>269123528</v>
      </c>
    </row>
    <row r="158" spans="1:12" ht="12.75">
      <c r="A158" s="73">
        <v>23</v>
      </c>
      <c r="B158" s="73">
        <v>6</v>
      </c>
      <c r="C158" s="74" t="s">
        <v>40</v>
      </c>
      <c r="D158" s="75" t="s">
        <v>13</v>
      </c>
      <c r="E158" s="76">
        <v>168098314.36</v>
      </c>
      <c r="F158" s="77">
        <v>48561074.199423</v>
      </c>
      <c r="G158" s="77">
        <v>36886628.927818</v>
      </c>
      <c r="H158" s="77">
        <v>80944672.170556</v>
      </c>
      <c r="I158" s="77">
        <v>15920102.287649</v>
      </c>
      <c r="J158" s="79">
        <v>24470000</v>
      </c>
      <c r="K158" s="79">
        <v>1066</v>
      </c>
      <c r="L158" s="77">
        <v>168098314.36</v>
      </c>
    </row>
    <row r="159" spans="1:12" ht="12.75">
      <c r="A159" s="73">
        <v>24</v>
      </c>
      <c r="B159" s="73">
        <v>7</v>
      </c>
      <c r="C159" s="74" t="s">
        <v>297</v>
      </c>
      <c r="D159" s="75" t="s">
        <v>13</v>
      </c>
      <c r="E159" s="76">
        <v>135762000</v>
      </c>
      <c r="F159" s="77" t="s">
        <v>17</v>
      </c>
      <c r="G159" s="77" t="s">
        <v>17</v>
      </c>
      <c r="H159" s="77" t="s">
        <v>17</v>
      </c>
      <c r="I159" s="77" t="s">
        <v>17</v>
      </c>
      <c r="J159" s="79">
        <v>0</v>
      </c>
      <c r="K159" s="79">
        <v>165</v>
      </c>
      <c r="L159" s="77" t="s">
        <v>17</v>
      </c>
    </row>
    <row r="160" spans="1:12" ht="12.75">
      <c r="A160" s="73">
        <v>29</v>
      </c>
      <c r="B160" s="73">
        <v>8</v>
      </c>
      <c r="C160" s="74" t="s">
        <v>38</v>
      </c>
      <c r="D160" s="75" t="s">
        <v>13</v>
      </c>
      <c r="E160" s="76">
        <v>124590611</v>
      </c>
      <c r="F160" s="77">
        <v>25220348</v>
      </c>
      <c r="G160" s="77">
        <v>39866928</v>
      </c>
      <c r="H160" s="77">
        <v>69175844</v>
      </c>
      <c r="I160" s="77">
        <v>13568586</v>
      </c>
      <c r="J160" s="79">
        <v>6512237</v>
      </c>
      <c r="K160" s="79">
        <v>689</v>
      </c>
      <c r="L160" s="77">
        <v>102589850</v>
      </c>
    </row>
    <row r="161" spans="1:12" s="100" customFormat="1" ht="36" customHeight="1" thickBot="1">
      <c r="A161" s="98"/>
      <c r="B161" s="99"/>
      <c r="D161" s="101"/>
      <c r="E161" s="102"/>
      <c r="F161" s="103"/>
      <c r="G161" s="102"/>
      <c r="H161" s="102"/>
      <c r="I161" s="102"/>
      <c r="J161" s="101"/>
      <c r="L161" s="103"/>
    </row>
    <row r="162" spans="1:12" ht="13.5" thickBot="1">
      <c r="A162" s="61"/>
      <c r="B162" s="61"/>
      <c r="C162" s="62" t="s">
        <v>298</v>
      </c>
      <c r="D162" s="61"/>
      <c r="E162" s="63"/>
      <c r="F162" s="63"/>
      <c r="G162" s="63"/>
      <c r="H162" s="63"/>
      <c r="I162" s="63"/>
      <c r="J162" s="61"/>
      <c r="K162" s="61"/>
      <c r="L162" s="63"/>
    </row>
    <row r="163" spans="1:12" s="72" customFormat="1" ht="51.75" thickBot="1">
      <c r="A163" s="64" t="s">
        <v>0</v>
      </c>
      <c r="B163" s="65" t="s">
        <v>266</v>
      </c>
      <c r="C163" s="66" t="s">
        <v>1</v>
      </c>
      <c r="D163" s="67" t="s">
        <v>2</v>
      </c>
      <c r="E163" s="68" t="s">
        <v>4</v>
      </c>
      <c r="F163" s="68" t="s">
        <v>5</v>
      </c>
      <c r="G163" s="68" t="s">
        <v>6</v>
      </c>
      <c r="H163" s="69" t="s">
        <v>7</v>
      </c>
      <c r="I163" s="68" t="s">
        <v>8</v>
      </c>
      <c r="J163" s="70" t="s">
        <v>267</v>
      </c>
      <c r="K163" s="71" t="s">
        <v>10</v>
      </c>
      <c r="L163" s="68" t="s">
        <v>268</v>
      </c>
    </row>
    <row r="164" spans="1:12" ht="12.75">
      <c r="A164" s="73">
        <v>31</v>
      </c>
      <c r="B164" s="73">
        <v>9</v>
      </c>
      <c r="C164" s="74" t="s">
        <v>47</v>
      </c>
      <c r="D164" s="75" t="s">
        <v>13</v>
      </c>
      <c r="E164" s="76">
        <v>121145562.94</v>
      </c>
      <c r="F164" s="77">
        <v>17365175.22</v>
      </c>
      <c r="G164" s="77">
        <v>30563162.48</v>
      </c>
      <c r="H164" s="77">
        <v>44502493.77</v>
      </c>
      <c r="I164" s="77">
        <v>4225456.47</v>
      </c>
      <c r="J164" s="79">
        <v>67730712.05</v>
      </c>
      <c r="K164" s="79">
        <v>870</v>
      </c>
      <c r="L164" s="77">
        <v>121145562.94</v>
      </c>
    </row>
    <row r="165" spans="1:12" ht="12.75">
      <c r="A165" s="73">
        <v>34</v>
      </c>
      <c r="B165" s="73">
        <v>10</v>
      </c>
      <c r="C165" s="74" t="s">
        <v>50</v>
      </c>
      <c r="D165" s="75" t="s">
        <v>13</v>
      </c>
      <c r="E165" s="76">
        <v>115312085</v>
      </c>
      <c r="F165" s="77">
        <v>27304392</v>
      </c>
      <c r="G165" s="77">
        <v>48469683</v>
      </c>
      <c r="H165" s="77">
        <v>90892739</v>
      </c>
      <c r="I165" s="77">
        <v>5108208</v>
      </c>
      <c r="J165" s="79">
        <v>16187727</v>
      </c>
      <c r="K165" s="79">
        <v>898</v>
      </c>
      <c r="L165" s="77">
        <v>112514938</v>
      </c>
    </row>
    <row r="166" spans="1:12" ht="12.75">
      <c r="A166" s="73">
        <v>35</v>
      </c>
      <c r="B166" s="73">
        <v>11</v>
      </c>
      <c r="C166" s="74" t="s">
        <v>51</v>
      </c>
      <c r="D166" s="75" t="s">
        <v>25</v>
      </c>
      <c r="E166" s="76">
        <v>113005215.44</v>
      </c>
      <c r="F166" s="77">
        <v>17345446.3</v>
      </c>
      <c r="G166" s="77">
        <v>14381718.78</v>
      </c>
      <c r="H166" s="77">
        <v>43378252.65</v>
      </c>
      <c r="I166" s="77">
        <v>6006752.6</v>
      </c>
      <c r="J166" s="79">
        <v>7715787</v>
      </c>
      <c r="K166" s="79">
        <v>484</v>
      </c>
      <c r="L166" s="77">
        <v>106232637.17</v>
      </c>
    </row>
    <row r="167" spans="1:12" ht="12.75">
      <c r="A167" s="73">
        <v>38</v>
      </c>
      <c r="B167" s="73">
        <v>12</v>
      </c>
      <c r="C167" s="74" t="s">
        <v>38</v>
      </c>
      <c r="D167" s="75" t="s">
        <v>13</v>
      </c>
      <c r="E167" s="76">
        <v>100077698.18</v>
      </c>
      <c r="F167" s="77">
        <v>8733568.53</v>
      </c>
      <c r="G167" s="76">
        <v>0</v>
      </c>
      <c r="H167" s="76">
        <v>0</v>
      </c>
      <c r="I167" s="77">
        <v>0</v>
      </c>
      <c r="J167" s="75">
        <v>987087.24</v>
      </c>
      <c r="K167" s="75">
        <v>595</v>
      </c>
      <c r="L167" s="76">
        <v>96884101.67</v>
      </c>
    </row>
    <row r="168" spans="1:12" ht="12.75">
      <c r="A168" s="73">
        <v>46</v>
      </c>
      <c r="B168" s="73">
        <v>13</v>
      </c>
      <c r="C168" s="74" t="s">
        <v>61</v>
      </c>
      <c r="D168" s="75" t="s">
        <v>13</v>
      </c>
      <c r="E168" s="76">
        <v>83870949.65</v>
      </c>
      <c r="F168" s="77">
        <v>17055110.59</v>
      </c>
      <c r="G168" s="77">
        <v>16217392.23</v>
      </c>
      <c r="H168" s="77">
        <v>27047691.62</v>
      </c>
      <c r="I168" s="77">
        <v>11935642.74</v>
      </c>
      <c r="J168" s="79">
        <v>6845605</v>
      </c>
      <c r="K168" s="79">
        <v>260</v>
      </c>
      <c r="L168" s="77">
        <v>83224186.8</v>
      </c>
    </row>
    <row r="169" spans="1:12" ht="12.75">
      <c r="A169" s="73">
        <v>48</v>
      </c>
      <c r="B169" s="73">
        <v>14</v>
      </c>
      <c r="C169" s="74" t="s">
        <v>63</v>
      </c>
      <c r="D169" s="75" t="s">
        <v>13</v>
      </c>
      <c r="E169" s="76">
        <v>78214429.79</v>
      </c>
      <c r="F169" s="77">
        <v>4937720.3</v>
      </c>
      <c r="G169" s="77">
        <v>21045318.86</v>
      </c>
      <c r="H169" s="77">
        <v>41430522.77</v>
      </c>
      <c r="I169" s="77">
        <v>-2235468.7</v>
      </c>
      <c r="J169" s="79">
        <v>10251809</v>
      </c>
      <c r="K169" s="79">
        <v>184</v>
      </c>
      <c r="L169" s="77">
        <v>77250217.89</v>
      </c>
    </row>
    <row r="170" spans="1:12" ht="12.75">
      <c r="A170" s="73">
        <v>49</v>
      </c>
      <c r="B170" s="73">
        <v>15</v>
      </c>
      <c r="C170" s="74" t="s">
        <v>299</v>
      </c>
      <c r="D170" s="75" t="s">
        <v>13</v>
      </c>
      <c r="E170" s="76">
        <v>75420451.55</v>
      </c>
      <c r="F170" s="77">
        <v>5614701.33</v>
      </c>
      <c r="G170" s="104" t="s">
        <v>17</v>
      </c>
      <c r="H170" s="104">
        <v>33706234.62</v>
      </c>
      <c r="I170" s="77" t="s">
        <v>17</v>
      </c>
      <c r="J170" s="105">
        <v>83537.62</v>
      </c>
      <c r="K170" s="105">
        <v>281</v>
      </c>
      <c r="L170" s="104">
        <v>68805127.22</v>
      </c>
    </row>
    <row r="171" spans="1:12" ht="12.75">
      <c r="A171" s="73">
        <v>50</v>
      </c>
      <c r="B171" s="73">
        <v>16</v>
      </c>
      <c r="C171" s="74" t="s">
        <v>300</v>
      </c>
      <c r="D171" s="75" t="s">
        <v>19</v>
      </c>
      <c r="E171" s="86">
        <v>73998424</v>
      </c>
      <c r="F171" s="77">
        <v>18882077</v>
      </c>
      <c r="G171" s="87">
        <v>20509850</v>
      </c>
      <c r="H171" s="87">
        <v>37664322</v>
      </c>
      <c r="I171" s="77">
        <v>6617652</v>
      </c>
      <c r="J171" s="88">
        <v>2202623</v>
      </c>
      <c r="K171" s="88">
        <v>533</v>
      </c>
      <c r="L171" s="87">
        <v>73998424</v>
      </c>
    </row>
    <row r="172" spans="1:12" ht="12.75">
      <c r="A172" s="73">
        <v>51</v>
      </c>
      <c r="B172" s="73">
        <v>17</v>
      </c>
      <c r="C172" s="74" t="s">
        <v>66</v>
      </c>
      <c r="D172" s="75" t="s">
        <v>13</v>
      </c>
      <c r="E172" s="76">
        <v>71308404.31</v>
      </c>
      <c r="F172" s="77">
        <v>16954012</v>
      </c>
      <c r="G172" s="77">
        <v>152860323</v>
      </c>
      <c r="H172" s="77">
        <v>159784980</v>
      </c>
      <c r="I172" s="77">
        <v>1747323</v>
      </c>
      <c r="J172" s="79">
        <v>14695709</v>
      </c>
      <c r="K172" s="79">
        <v>359</v>
      </c>
      <c r="L172" s="77">
        <v>70549038</v>
      </c>
    </row>
    <row r="173" spans="1:12" ht="12.75">
      <c r="A173" s="73">
        <v>52</v>
      </c>
      <c r="B173" s="73">
        <v>18</v>
      </c>
      <c r="C173" s="74" t="s">
        <v>67</v>
      </c>
      <c r="D173" s="75" t="s">
        <v>13</v>
      </c>
      <c r="E173" s="76">
        <v>71024692.75</v>
      </c>
      <c r="F173" s="77">
        <v>15193897.85</v>
      </c>
      <c r="G173" s="76">
        <v>31949141.66</v>
      </c>
      <c r="H173" s="76">
        <v>54783643.63</v>
      </c>
      <c r="I173" s="77">
        <v>7282430.78</v>
      </c>
      <c r="J173" s="75">
        <v>579803</v>
      </c>
      <c r="K173" s="75">
        <v>480</v>
      </c>
      <c r="L173" s="76">
        <v>70710135.09</v>
      </c>
    </row>
    <row r="174" spans="1:12" ht="12.75">
      <c r="A174" s="73">
        <v>59</v>
      </c>
      <c r="B174" s="73">
        <v>19</v>
      </c>
      <c r="C174" s="74" t="s">
        <v>74</v>
      </c>
      <c r="D174" s="75" t="s">
        <v>13</v>
      </c>
      <c r="E174" s="76">
        <v>65281207.87</v>
      </c>
      <c r="F174" s="77">
        <v>14580553.360000001</v>
      </c>
      <c r="G174" s="76">
        <v>10102360.4</v>
      </c>
      <c r="H174" s="76">
        <v>20099813.54</v>
      </c>
      <c r="I174" s="77">
        <v>9384428.71</v>
      </c>
      <c r="J174" s="75">
        <v>46164488.78</v>
      </c>
      <c r="K174" s="75">
        <v>337</v>
      </c>
      <c r="L174" s="76">
        <v>65281207.87</v>
      </c>
    </row>
    <row r="175" spans="1:12" ht="12.75">
      <c r="A175" s="73">
        <v>63</v>
      </c>
      <c r="B175" s="73">
        <v>20</v>
      </c>
      <c r="C175" s="74" t="s">
        <v>77</v>
      </c>
      <c r="D175" s="75" t="s">
        <v>13</v>
      </c>
      <c r="E175" s="76">
        <v>61756491.31</v>
      </c>
      <c r="F175" s="77">
        <v>12554627.129999999</v>
      </c>
      <c r="G175" s="77">
        <v>17212750.79</v>
      </c>
      <c r="H175" s="77">
        <v>26665123.67</v>
      </c>
      <c r="I175" s="77">
        <v>8149088.14</v>
      </c>
      <c r="J175" s="79">
        <v>0</v>
      </c>
      <c r="K175" s="79">
        <v>280</v>
      </c>
      <c r="L175" s="77">
        <v>60147749.01</v>
      </c>
    </row>
    <row r="176" spans="1:12" ht="12.75">
      <c r="A176" s="73">
        <v>65</v>
      </c>
      <c r="B176" s="73">
        <v>21</v>
      </c>
      <c r="C176" s="74" t="s">
        <v>79</v>
      </c>
      <c r="D176" s="75" t="s">
        <v>13</v>
      </c>
      <c r="E176" s="76">
        <v>60744284.89</v>
      </c>
      <c r="F176" s="77">
        <v>3158727.16</v>
      </c>
      <c r="G176" s="77">
        <v>3228607.89</v>
      </c>
      <c r="H176" s="77">
        <v>8146696.28</v>
      </c>
      <c r="I176" s="77">
        <v>1909350.4</v>
      </c>
      <c r="J176" s="79">
        <v>0</v>
      </c>
      <c r="K176" s="79">
        <v>38</v>
      </c>
      <c r="L176" s="77">
        <v>0</v>
      </c>
    </row>
    <row r="177" spans="1:12" ht="12.75">
      <c r="A177" s="73">
        <v>66</v>
      </c>
      <c r="B177" s="73">
        <v>22</v>
      </c>
      <c r="C177" s="74" t="s">
        <v>80</v>
      </c>
      <c r="D177" s="75" t="s">
        <v>13</v>
      </c>
      <c r="E177" s="76">
        <v>60527361.89</v>
      </c>
      <c r="F177" s="77">
        <v>9610865.33</v>
      </c>
      <c r="G177" s="77">
        <v>12849264.58</v>
      </c>
      <c r="H177" s="77">
        <v>36504388.87</v>
      </c>
      <c r="I177" s="77">
        <v>1421095.99</v>
      </c>
      <c r="J177" s="79">
        <v>2752741.31</v>
      </c>
      <c r="K177" s="79">
        <v>543</v>
      </c>
      <c r="L177" s="77">
        <v>53778454.67</v>
      </c>
    </row>
    <row r="178" spans="1:12" ht="12.75">
      <c r="A178" s="73">
        <v>74</v>
      </c>
      <c r="B178" s="73">
        <v>23</v>
      </c>
      <c r="C178" s="74" t="s">
        <v>88</v>
      </c>
      <c r="D178" s="75" t="s">
        <v>13</v>
      </c>
      <c r="E178" s="76">
        <v>52994080.01</v>
      </c>
      <c r="F178" s="77">
        <v>10588533.82</v>
      </c>
      <c r="G178" s="77">
        <v>7592171.63</v>
      </c>
      <c r="H178" s="77">
        <v>17311423.59</v>
      </c>
      <c r="I178" s="77">
        <v>5134590.83</v>
      </c>
      <c r="J178" s="79">
        <v>4313449</v>
      </c>
      <c r="K178" s="79">
        <v>263</v>
      </c>
      <c r="L178" s="77">
        <v>52843478.48</v>
      </c>
    </row>
    <row r="179" spans="1:12" ht="12.75">
      <c r="A179" s="73">
        <v>87</v>
      </c>
      <c r="B179" s="73">
        <v>24</v>
      </c>
      <c r="C179" s="74" t="s">
        <v>301</v>
      </c>
      <c r="D179" s="75" t="s">
        <v>13</v>
      </c>
      <c r="E179" s="76">
        <v>45754624.34</v>
      </c>
      <c r="F179" s="77">
        <v>8682305.639999999</v>
      </c>
      <c r="G179" s="77">
        <v>12803920.5</v>
      </c>
      <c r="H179" s="77">
        <v>22280230.27</v>
      </c>
      <c r="I179" s="77">
        <v>296435.53</v>
      </c>
      <c r="J179" s="79">
        <v>26558660.91</v>
      </c>
      <c r="K179" s="79">
        <v>411</v>
      </c>
      <c r="L179" s="77">
        <v>45748624.34</v>
      </c>
    </row>
    <row r="180" spans="1:12" ht="12.75">
      <c r="A180" s="73">
        <v>88</v>
      </c>
      <c r="B180" s="73">
        <v>25</v>
      </c>
      <c r="C180" s="74" t="s">
        <v>302</v>
      </c>
      <c r="D180" s="75" t="s">
        <v>13</v>
      </c>
      <c r="E180" s="76">
        <v>42694063</v>
      </c>
      <c r="F180" s="77">
        <v>6162757.27</v>
      </c>
      <c r="G180" s="77">
        <v>31085553.65</v>
      </c>
      <c r="H180" s="77">
        <v>35438010.28</v>
      </c>
      <c r="I180" s="77">
        <v>2479557</v>
      </c>
      <c r="J180" s="79">
        <v>4250000</v>
      </c>
      <c r="K180" s="79">
        <v>183</v>
      </c>
      <c r="L180" s="77">
        <v>26444986</v>
      </c>
    </row>
    <row r="181" spans="1:12" ht="12.75">
      <c r="A181" s="73">
        <v>91</v>
      </c>
      <c r="B181" s="73">
        <v>26</v>
      </c>
      <c r="C181" s="74" t="s">
        <v>105</v>
      </c>
      <c r="D181" s="75" t="s">
        <v>13</v>
      </c>
      <c r="E181" s="76">
        <v>40893418.36</v>
      </c>
      <c r="F181" s="77">
        <v>25658416.73</v>
      </c>
      <c r="G181" s="77">
        <v>49154216.07</v>
      </c>
      <c r="H181" s="77">
        <v>71723420.1</v>
      </c>
      <c r="I181" s="77">
        <v>20686663.62</v>
      </c>
      <c r="J181" s="79">
        <v>18433803</v>
      </c>
      <c r="K181" s="79">
        <v>268</v>
      </c>
      <c r="L181" s="77">
        <v>39197587.07</v>
      </c>
    </row>
    <row r="182" spans="1:12" ht="12.75">
      <c r="A182" s="73">
        <v>94</v>
      </c>
      <c r="B182" s="73">
        <v>27</v>
      </c>
      <c r="C182" s="74" t="s">
        <v>303</v>
      </c>
      <c r="D182" s="75" t="s">
        <v>13</v>
      </c>
      <c r="E182" s="76">
        <v>38878301.71</v>
      </c>
      <c r="F182" s="77">
        <v>9715913.870000001</v>
      </c>
      <c r="G182" s="77">
        <v>18273049.18</v>
      </c>
      <c r="H182" s="77">
        <v>23166580.47</v>
      </c>
      <c r="I182" s="77">
        <v>6030099.99</v>
      </c>
      <c r="J182" s="79">
        <v>7200000</v>
      </c>
      <c r="K182" s="79">
        <v>154</v>
      </c>
      <c r="L182" s="77">
        <v>35068228.14</v>
      </c>
    </row>
    <row r="183" spans="1:12" ht="12.75">
      <c r="A183" s="73">
        <v>97</v>
      </c>
      <c r="B183" s="73">
        <v>28</v>
      </c>
      <c r="C183" s="74" t="s">
        <v>111</v>
      </c>
      <c r="D183" s="75" t="s">
        <v>13</v>
      </c>
      <c r="E183" s="76">
        <v>38106942.7</v>
      </c>
      <c r="F183" s="77">
        <v>9402856.36</v>
      </c>
      <c r="G183" s="77">
        <v>11130265.55</v>
      </c>
      <c r="H183" s="77">
        <v>22316419.89</v>
      </c>
      <c r="I183" s="77">
        <v>3728821.16</v>
      </c>
      <c r="J183" s="79">
        <v>1505837.15</v>
      </c>
      <c r="K183" s="79">
        <v>291</v>
      </c>
      <c r="L183" s="77">
        <v>35857728.09</v>
      </c>
    </row>
    <row r="184" spans="1:12" ht="12.75">
      <c r="A184" s="73">
        <v>99</v>
      </c>
      <c r="B184" s="73">
        <v>29</v>
      </c>
      <c r="C184" s="74" t="s">
        <v>113</v>
      </c>
      <c r="D184" s="106" t="s">
        <v>13</v>
      </c>
      <c r="E184" s="86">
        <v>36558137.25</v>
      </c>
      <c r="F184" s="77">
        <v>12581854.43</v>
      </c>
      <c r="G184" s="87">
        <v>17447836</v>
      </c>
      <c r="H184" s="87">
        <v>21609493</v>
      </c>
      <c r="I184" s="77" t="s">
        <v>17</v>
      </c>
      <c r="J184" s="88">
        <v>21655000</v>
      </c>
      <c r="K184" s="88">
        <v>140</v>
      </c>
      <c r="L184" s="87">
        <v>35490400.94</v>
      </c>
    </row>
    <row r="185" spans="1:12" ht="12.75">
      <c r="A185" s="73">
        <v>101</v>
      </c>
      <c r="B185" s="73">
        <v>30</v>
      </c>
      <c r="C185" s="74" t="s">
        <v>115</v>
      </c>
      <c r="D185" s="75" t="s">
        <v>13</v>
      </c>
      <c r="E185" s="76">
        <v>36239680.88</v>
      </c>
      <c r="F185" s="77">
        <v>3461152.16</v>
      </c>
      <c r="G185" s="77">
        <v>8788896.6</v>
      </c>
      <c r="H185" s="77">
        <v>12852199.66</v>
      </c>
      <c r="I185" s="77">
        <v>1900652.55</v>
      </c>
      <c r="J185" s="79">
        <v>6596707.73</v>
      </c>
      <c r="K185" s="79">
        <v>68</v>
      </c>
      <c r="L185" s="77">
        <v>36239680.88</v>
      </c>
    </row>
    <row r="186" spans="1:12" ht="12.75">
      <c r="A186" s="73">
        <v>102</v>
      </c>
      <c r="B186" s="73">
        <v>31</v>
      </c>
      <c r="C186" s="74" t="s">
        <v>116</v>
      </c>
      <c r="D186" s="75" t="s">
        <v>13</v>
      </c>
      <c r="E186" s="76">
        <v>35836466.93</v>
      </c>
      <c r="F186" s="77">
        <v>1339231.87</v>
      </c>
      <c r="G186" s="77">
        <v>2879254.79</v>
      </c>
      <c r="H186" s="77">
        <v>4931722.4</v>
      </c>
      <c r="I186" s="77">
        <v>991281.01</v>
      </c>
      <c r="J186" s="79">
        <v>0</v>
      </c>
      <c r="K186" s="79">
        <v>47</v>
      </c>
      <c r="L186" s="77">
        <v>0</v>
      </c>
    </row>
    <row r="187" spans="1:12" ht="12.75">
      <c r="A187" s="73">
        <v>103</v>
      </c>
      <c r="B187" s="73">
        <v>32</v>
      </c>
      <c r="C187" s="74" t="s">
        <v>304</v>
      </c>
      <c r="D187" s="75" t="s">
        <v>13</v>
      </c>
      <c r="E187" s="76">
        <v>34757668.55</v>
      </c>
      <c r="F187" s="77">
        <v>9806332.14</v>
      </c>
      <c r="G187" s="77">
        <v>7625013.37</v>
      </c>
      <c r="H187" s="77">
        <v>23827609.48</v>
      </c>
      <c r="I187" s="77">
        <v>4438231.28</v>
      </c>
      <c r="J187" s="79">
        <v>11486452.56</v>
      </c>
      <c r="K187" s="79">
        <v>268</v>
      </c>
      <c r="L187" s="77">
        <v>33602378.78</v>
      </c>
    </row>
    <row r="188" spans="1:12" ht="12.75">
      <c r="A188" s="73">
        <v>117</v>
      </c>
      <c r="B188" s="73">
        <v>33</v>
      </c>
      <c r="C188" s="74" t="s">
        <v>131</v>
      </c>
      <c r="D188" s="75" t="s">
        <v>13</v>
      </c>
      <c r="E188" s="76">
        <v>29695839.38</v>
      </c>
      <c r="F188" s="77">
        <v>6661218.58</v>
      </c>
      <c r="G188" s="76">
        <v>7635909.62</v>
      </c>
      <c r="H188" s="76">
        <v>12205229.64</v>
      </c>
      <c r="I188" s="77">
        <v>3664468.91</v>
      </c>
      <c r="J188" s="78">
        <v>75390.75</v>
      </c>
      <c r="K188" s="78">
        <v>168</v>
      </c>
      <c r="L188" s="76">
        <v>26835107.69</v>
      </c>
    </row>
    <row r="189" spans="1:12" ht="12.75">
      <c r="A189" s="73">
        <v>120</v>
      </c>
      <c r="B189" s="73">
        <v>34</v>
      </c>
      <c r="C189" s="74" t="s">
        <v>134</v>
      </c>
      <c r="D189" s="75" t="s">
        <v>13</v>
      </c>
      <c r="E189" s="76">
        <v>28911388.12</v>
      </c>
      <c r="F189" s="77">
        <v>9690560.94</v>
      </c>
      <c r="G189" s="76">
        <v>12258088.76</v>
      </c>
      <c r="H189" s="76">
        <v>19256556.02</v>
      </c>
      <c r="I189" s="77">
        <v>3908854.94</v>
      </c>
      <c r="J189" s="75">
        <v>406111.35</v>
      </c>
      <c r="K189" s="75">
        <v>452</v>
      </c>
      <c r="L189" s="76">
        <v>28911388.12</v>
      </c>
    </row>
    <row r="190" spans="1:12" ht="12.75">
      <c r="A190" s="73">
        <v>124</v>
      </c>
      <c r="B190" s="73">
        <v>35</v>
      </c>
      <c r="C190" s="74" t="s">
        <v>138</v>
      </c>
      <c r="D190" s="75" t="s">
        <v>13</v>
      </c>
      <c r="E190" s="76">
        <v>28341903.45</v>
      </c>
      <c r="F190" s="77">
        <v>2140826.64</v>
      </c>
      <c r="G190" s="76">
        <v>8461122.27</v>
      </c>
      <c r="H190" s="76">
        <v>12889659.93</v>
      </c>
      <c r="I190" s="77">
        <v>1635530.73</v>
      </c>
      <c r="J190" s="79">
        <v>0</v>
      </c>
      <c r="K190" s="75">
        <v>65</v>
      </c>
      <c r="L190" s="76">
        <v>0</v>
      </c>
    </row>
    <row r="191" spans="1:12" ht="12.75">
      <c r="A191" s="73">
        <v>125</v>
      </c>
      <c r="B191" s="73">
        <v>36</v>
      </c>
      <c r="C191" s="74" t="s">
        <v>139</v>
      </c>
      <c r="D191" s="75" t="s">
        <v>13</v>
      </c>
      <c r="E191" s="76">
        <v>28101018.1</v>
      </c>
      <c r="F191" s="77">
        <v>660076.29</v>
      </c>
      <c r="G191" s="76">
        <v>1466966.16</v>
      </c>
      <c r="H191" s="76">
        <v>3999115.5</v>
      </c>
      <c r="I191" s="77">
        <v>-271073.31</v>
      </c>
      <c r="J191" s="75">
        <v>0</v>
      </c>
      <c r="K191" s="75">
        <v>18</v>
      </c>
      <c r="L191" s="76">
        <v>0</v>
      </c>
    </row>
    <row r="192" spans="1:12" ht="12.75">
      <c r="A192" s="73">
        <v>128</v>
      </c>
      <c r="B192" s="73">
        <v>37</v>
      </c>
      <c r="C192" s="74" t="s">
        <v>142</v>
      </c>
      <c r="D192" s="75" t="s">
        <v>13</v>
      </c>
      <c r="E192" s="76">
        <v>27690271.22</v>
      </c>
      <c r="F192" s="77">
        <v>6662545.5</v>
      </c>
      <c r="G192" s="77">
        <v>4538754.17</v>
      </c>
      <c r="H192" s="77">
        <v>8565963.76</v>
      </c>
      <c r="I192" s="77">
        <v>223662.01</v>
      </c>
      <c r="J192" s="79">
        <v>529807.6</v>
      </c>
      <c r="K192" s="79">
        <v>407</v>
      </c>
      <c r="L192" s="77">
        <v>27690271.22</v>
      </c>
    </row>
    <row r="193" spans="1:12" ht="12.75">
      <c r="A193" s="73">
        <v>134</v>
      </c>
      <c r="B193" s="73">
        <v>38</v>
      </c>
      <c r="C193" s="74" t="s">
        <v>148</v>
      </c>
      <c r="D193" s="75" t="s">
        <v>13</v>
      </c>
      <c r="E193" s="76">
        <v>26023162.19</v>
      </c>
      <c r="F193" s="77">
        <v>1371941.72</v>
      </c>
      <c r="G193" s="77">
        <v>2366935.04</v>
      </c>
      <c r="H193" s="77">
        <v>4991538.56</v>
      </c>
      <c r="I193" s="77">
        <v>934069.44</v>
      </c>
      <c r="J193" s="79">
        <v>0</v>
      </c>
      <c r="K193" s="79">
        <v>34</v>
      </c>
      <c r="L193" s="77">
        <v>0</v>
      </c>
    </row>
    <row r="194" spans="1:12" ht="12.75">
      <c r="A194" s="73">
        <v>135</v>
      </c>
      <c r="B194" s="73">
        <v>39</v>
      </c>
      <c r="C194" s="74" t="s">
        <v>149</v>
      </c>
      <c r="D194" s="75" t="s">
        <v>13</v>
      </c>
      <c r="E194" s="76">
        <v>25891587</v>
      </c>
      <c r="F194" s="77">
        <v>6215723.4</v>
      </c>
      <c r="G194" s="77">
        <v>6300662.56</v>
      </c>
      <c r="H194" s="77">
        <v>8500711.53</v>
      </c>
      <c r="I194" s="77">
        <v>1948443.15</v>
      </c>
      <c r="J194" s="79">
        <v>698094.479411531</v>
      </c>
      <c r="K194" s="79">
        <v>286</v>
      </c>
      <c r="L194" s="77">
        <v>25890917.89</v>
      </c>
    </row>
    <row r="195" spans="1:12" ht="12.75">
      <c r="A195" s="73">
        <v>143</v>
      </c>
      <c r="B195" s="73">
        <v>40</v>
      </c>
      <c r="C195" s="74" t="s">
        <v>157</v>
      </c>
      <c r="D195" s="75" t="s">
        <v>13</v>
      </c>
      <c r="E195" s="76">
        <v>23364400.07</v>
      </c>
      <c r="F195" s="77">
        <v>869580</v>
      </c>
      <c r="G195" s="77">
        <v>838597</v>
      </c>
      <c r="H195" s="77">
        <v>4801197</v>
      </c>
      <c r="I195" s="77">
        <v>376262</v>
      </c>
      <c r="J195" s="79">
        <v>0</v>
      </c>
      <c r="K195" s="79">
        <v>40</v>
      </c>
      <c r="L195" s="77">
        <v>0</v>
      </c>
    </row>
    <row r="196" spans="1:12" ht="12.75">
      <c r="A196" s="73">
        <v>147</v>
      </c>
      <c r="B196" s="73">
        <v>41</v>
      </c>
      <c r="C196" s="74" t="s">
        <v>161</v>
      </c>
      <c r="D196" s="75" t="s">
        <v>13</v>
      </c>
      <c r="E196" s="76">
        <v>22382217.47</v>
      </c>
      <c r="F196" s="77">
        <v>6401825.99</v>
      </c>
      <c r="G196" s="77">
        <v>6641839.52</v>
      </c>
      <c r="H196" s="77">
        <v>13439322.85</v>
      </c>
      <c r="I196" s="77">
        <v>3656153.96</v>
      </c>
      <c r="J196" s="79">
        <v>0</v>
      </c>
      <c r="K196" s="79">
        <v>204</v>
      </c>
      <c r="L196" s="77">
        <v>22305764.76</v>
      </c>
    </row>
    <row r="197" spans="1:12" ht="12.75">
      <c r="A197" s="73">
        <v>150</v>
      </c>
      <c r="B197" s="73">
        <v>42</v>
      </c>
      <c r="C197" s="74" t="s">
        <v>164</v>
      </c>
      <c r="D197" s="75" t="s">
        <v>13</v>
      </c>
      <c r="E197" s="76">
        <v>22235669.17</v>
      </c>
      <c r="F197" s="77">
        <v>3101407.88</v>
      </c>
      <c r="G197" s="77">
        <v>4125671.15</v>
      </c>
      <c r="H197" s="77">
        <v>9819387.17</v>
      </c>
      <c r="I197" s="77">
        <v>1270258.06</v>
      </c>
      <c r="J197" s="79">
        <v>10464431</v>
      </c>
      <c r="K197" s="79">
        <v>190</v>
      </c>
      <c r="L197" s="77">
        <v>22196411.5</v>
      </c>
    </row>
    <row r="198" spans="1:12" ht="12.75">
      <c r="A198" s="73">
        <v>153</v>
      </c>
      <c r="B198" s="73">
        <v>43</v>
      </c>
      <c r="C198" s="74" t="s">
        <v>167</v>
      </c>
      <c r="D198" s="75" t="s">
        <v>13</v>
      </c>
      <c r="E198" s="76">
        <v>21900570.76</v>
      </c>
      <c r="F198" s="77">
        <v>3717444</v>
      </c>
      <c r="G198" s="77">
        <v>4271186.06</v>
      </c>
      <c r="H198" s="77">
        <v>13877295.08</v>
      </c>
      <c r="I198" s="77">
        <v>853843</v>
      </c>
      <c r="J198" s="79">
        <v>3964598</v>
      </c>
      <c r="K198" s="79">
        <v>230</v>
      </c>
      <c r="L198" s="77">
        <v>21900570</v>
      </c>
    </row>
    <row r="199" spans="1:12" ht="12.75">
      <c r="A199" s="73">
        <v>156</v>
      </c>
      <c r="B199" s="73">
        <v>44</v>
      </c>
      <c r="C199" s="74" t="s">
        <v>170</v>
      </c>
      <c r="D199" s="75" t="s">
        <v>25</v>
      </c>
      <c r="E199" s="76">
        <v>21541109</v>
      </c>
      <c r="F199" s="77">
        <v>4970250</v>
      </c>
      <c r="G199" s="77">
        <v>4912037</v>
      </c>
      <c r="H199" s="77">
        <v>14449620</v>
      </c>
      <c r="I199" s="77">
        <v>1195127</v>
      </c>
      <c r="J199" s="79">
        <v>8185000</v>
      </c>
      <c r="K199" s="79">
        <v>130</v>
      </c>
      <c r="L199" s="77">
        <v>21541109</v>
      </c>
    </row>
    <row r="200" spans="1:12" ht="12.75">
      <c r="A200" s="73">
        <v>166</v>
      </c>
      <c r="B200" s="73">
        <v>45</v>
      </c>
      <c r="C200" s="74" t="s">
        <v>180</v>
      </c>
      <c r="D200" s="75" t="s">
        <v>13</v>
      </c>
      <c r="E200" s="76">
        <v>20075151.96</v>
      </c>
      <c r="F200" s="77">
        <v>979647.18</v>
      </c>
      <c r="G200" s="77">
        <v>1660231.22</v>
      </c>
      <c r="H200" s="77">
        <v>7283647.47</v>
      </c>
      <c r="I200" s="77">
        <v>246943.17</v>
      </c>
      <c r="J200" s="79">
        <v>0</v>
      </c>
      <c r="K200" s="79">
        <v>34</v>
      </c>
      <c r="L200" s="77">
        <v>0</v>
      </c>
    </row>
    <row r="201" spans="1:12" s="100" customFormat="1" ht="41.25" customHeight="1" thickBot="1">
      <c r="A201" s="98"/>
      <c r="B201" s="99"/>
      <c r="D201" s="101"/>
      <c r="E201" s="102"/>
      <c r="F201" s="103"/>
      <c r="G201" s="102"/>
      <c r="H201" s="102"/>
      <c r="I201" s="102"/>
      <c r="J201" s="101"/>
      <c r="L201" s="103"/>
    </row>
    <row r="202" spans="1:12" ht="13.5" thickBot="1">
      <c r="A202" s="61"/>
      <c r="B202" s="61"/>
      <c r="C202" s="62" t="s">
        <v>298</v>
      </c>
      <c r="D202" s="61"/>
      <c r="E202" s="63"/>
      <c r="F202" s="63"/>
      <c r="G202" s="63"/>
      <c r="H202" s="63"/>
      <c r="I202" s="63"/>
      <c r="J202" s="61"/>
      <c r="K202" s="61"/>
      <c r="L202" s="63"/>
    </row>
    <row r="203" spans="1:12" s="72" customFormat="1" ht="51.75" thickBot="1">
      <c r="A203" s="64" t="s">
        <v>0</v>
      </c>
      <c r="B203" s="65" t="s">
        <v>266</v>
      </c>
      <c r="C203" s="66" t="s">
        <v>1</v>
      </c>
      <c r="D203" s="67" t="s">
        <v>2</v>
      </c>
      <c r="E203" s="68" t="s">
        <v>4</v>
      </c>
      <c r="F203" s="68" t="s">
        <v>5</v>
      </c>
      <c r="G203" s="68" t="s">
        <v>6</v>
      </c>
      <c r="H203" s="69" t="s">
        <v>7</v>
      </c>
      <c r="I203" s="68" t="s">
        <v>8</v>
      </c>
      <c r="J203" s="70" t="s">
        <v>267</v>
      </c>
      <c r="K203" s="71" t="s">
        <v>10</v>
      </c>
      <c r="L203" s="68" t="s">
        <v>268</v>
      </c>
    </row>
    <row r="204" spans="1:12" ht="12.75">
      <c r="A204" s="73">
        <v>170</v>
      </c>
      <c r="B204" s="73">
        <v>46</v>
      </c>
      <c r="C204" s="74" t="s">
        <v>184</v>
      </c>
      <c r="D204" s="75" t="s">
        <v>13</v>
      </c>
      <c r="E204" s="76">
        <v>19424356.01</v>
      </c>
      <c r="F204" s="77">
        <v>6245466.86</v>
      </c>
      <c r="G204" s="77">
        <v>5304837.51</v>
      </c>
      <c r="H204" s="77">
        <v>7302015.96</v>
      </c>
      <c r="I204" s="77">
        <v>3112816.43</v>
      </c>
      <c r="J204" s="79">
        <v>4827155.43</v>
      </c>
      <c r="K204" s="79">
        <v>185</v>
      </c>
      <c r="L204" s="77">
        <v>15530465.01</v>
      </c>
    </row>
    <row r="205" spans="1:12" ht="12.75">
      <c r="A205" s="73">
        <v>175</v>
      </c>
      <c r="B205" s="73">
        <v>47</v>
      </c>
      <c r="C205" s="74" t="s">
        <v>189</v>
      </c>
      <c r="D205" s="75" t="s">
        <v>13</v>
      </c>
      <c r="E205" s="76">
        <v>18520184.26</v>
      </c>
      <c r="F205" s="77">
        <v>11897660.91</v>
      </c>
      <c r="G205" s="77">
        <v>22147018.58</v>
      </c>
      <c r="H205" s="77">
        <v>25162218.01</v>
      </c>
      <c r="I205" s="77">
        <v>5799949.98</v>
      </c>
      <c r="J205" s="79">
        <v>2260834.35</v>
      </c>
      <c r="K205" s="79">
        <v>280</v>
      </c>
      <c r="L205" s="77">
        <v>18381625.35</v>
      </c>
    </row>
    <row r="206" spans="1:12" ht="12.75">
      <c r="A206" s="73">
        <v>179</v>
      </c>
      <c r="B206" s="73">
        <v>48</v>
      </c>
      <c r="C206" s="74" t="s">
        <v>193</v>
      </c>
      <c r="D206" s="75" t="s">
        <v>13</v>
      </c>
      <c r="E206" s="76">
        <v>18185573.15</v>
      </c>
      <c r="F206" s="77">
        <v>340475.86</v>
      </c>
      <c r="G206" s="77">
        <v>1411749.11</v>
      </c>
      <c r="H206" s="77">
        <v>4445440.41</v>
      </c>
      <c r="I206" s="77">
        <v>268017.88</v>
      </c>
      <c r="J206" s="79">
        <v>0</v>
      </c>
      <c r="K206" s="79">
        <v>2</v>
      </c>
      <c r="L206" s="77">
        <v>0</v>
      </c>
    </row>
    <row r="207" spans="1:12" ht="12.75">
      <c r="A207" s="73">
        <v>182</v>
      </c>
      <c r="B207" s="73">
        <v>49</v>
      </c>
      <c r="C207" s="74" t="s">
        <v>196</v>
      </c>
      <c r="D207" s="75" t="s">
        <v>13</v>
      </c>
      <c r="E207" s="76">
        <v>17635822.49</v>
      </c>
      <c r="F207" s="77">
        <v>4053197.9</v>
      </c>
      <c r="G207" s="77">
        <v>3564873.98</v>
      </c>
      <c r="H207" s="77">
        <v>7373182.1</v>
      </c>
      <c r="I207" s="77">
        <v>2117282.47</v>
      </c>
      <c r="J207" s="79">
        <v>36069.38</v>
      </c>
      <c r="K207" s="79">
        <v>108</v>
      </c>
      <c r="L207" s="77">
        <v>17635822.49</v>
      </c>
    </row>
    <row r="208" spans="1:12" ht="12.75">
      <c r="A208" s="73">
        <v>184</v>
      </c>
      <c r="B208" s="73">
        <v>50</v>
      </c>
      <c r="C208" s="74" t="s">
        <v>198</v>
      </c>
      <c r="D208" s="75" t="s">
        <v>13</v>
      </c>
      <c r="E208" s="76">
        <v>17483904.07</v>
      </c>
      <c r="F208" s="77">
        <v>5228093.36</v>
      </c>
      <c r="G208" s="77">
        <v>6402439.27</v>
      </c>
      <c r="H208" s="77">
        <v>14113657.2</v>
      </c>
      <c r="I208" s="77">
        <v>2297855.43</v>
      </c>
      <c r="J208" s="79">
        <v>831895.37</v>
      </c>
      <c r="K208" s="79">
        <v>97</v>
      </c>
      <c r="L208" s="77">
        <v>17483904.07</v>
      </c>
    </row>
    <row r="209" spans="1:12" ht="12.75">
      <c r="A209" s="73">
        <v>188</v>
      </c>
      <c r="B209" s="73">
        <v>51</v>
      </c>
      <c r="C209" s="74" t="s">
        <v>202</v>
      </c>
      <c r="D209" s="75" t="s">
        <v>13</v>
      </c>
      <c r="E209" s="76">
        <v>17022102.23</v>
      </c>
      <c r="F209" s="77">
        <v>3953677.57</v>
      </c>
      <c r="G209" s="77">
        <v>7570427.25</v>
      </c>
      <c r="H209" s="77">
        <v>9006709.39</v>
      </c>
      <c r="I209" s="77">
        <v>2753668.17</v>
      </c>
      <c r="J209" s="79">
        <v>0</v>
      </c>
      <c r="K209" s="79">
        <v>151</v>
      </c>
      <c r="L209" s="77">
        <v>17022102.23</v>
      </c>
    </row>
    <row r="210" spans="1:12" ht="12.75">
      <c r="A210" s="73">
        <v>189</v>
      </c>
      <c r="B210" s="73">
        <v>52</v>
      </c>
      <c r="C210" s="74" t="s">
        <v>203</v>
      </c>
      <c r="D210" s="75" t="s">
        <v>13</v>
      </c>
      <c r="E210" s="76">
        <v>16785732.6</v>
      </c>
      <c r="F210" s="77">
        <v>1457732.96</v>
      </c>
      <c r="G210" s="77">
        <v>568108.66</v>
      </c>
      <c r="H210" s="77">
        <v>6186630.67</v>
      </c>
      <c r="I210" s="77">
        <v>-703584.61</v>
      </c>
      <c r="J210" s="79">
        <v>55868.89</v>
      </c>
      <c r="K210" s="79">
        <v>91</v>
      </c>
      <c r="L210" s="77">
        <v>14622143.81</v>
      </c>
    </row>
    <row r="211" spans="1:12" ht="12.75">
      <c r="A211" s="73">
        <v>198</v>
      </c>
      <c r="B211" s="73">
        <v>53</v>
      </c>
      <c r="C211" s="74" t="s">
        <v>305</v>
      </c>
      <c r="D211" s="75" t="s">
        <v>13</v>
      </c>
      <c r="E211" s="76">
        <v>16076495.48</v>
      </c>
      <c r="F211" s="77">
        <v>1054371.19</v>
      </c>
      <c r="G211" s="77">
        <v>1426302.58</v>
      </c>
      <c r="H211" s="77">
        <v>4480443.32</v>
      </c>
      <c r="I211" s="77">
        <v>737417.25</v>
      </c>
      <c r="J211" s="79">
        <v>0</v>
      </c>
      <c r="K211" s="79">
        <v>39</v>
      </c>
      <c r="L211" s="77">
        <v>0</v>
      </c>
    </row>
    <row r="212" spans="1:12" ht="12.75">
      <c r="A212" s="73">
        <v>199</v>
      </c>
      <c r="B212" s="73">
        <v>54</v>
      </c>
      <c r="C212" s="74" t="s">
        <v>213</v>
      </c>
      <c r="D212" s="75" t="s">
        <v>13</v>
      </c>
      <c r="E212" s="76">
        <v>15849012.96</v>
      </c>
      <c r="F212" s="77">
        <v>1761538.19</v>
      </c>
      <c r="G212" s="77">
        <v>4010797.88</v>
      </c>
      <c r="H212" s="77">
        <v>8919857</v>
      </c>
      <c r="I212" s="77">
        <v>1309674.96</v>
      </c>
      <c r="J212" s="79">
        <v>2137485</v>
      </c>
      <c r="K212" s="79">
        <v>50</v>
      </c>
      <c r="L212" s="77">
        <v>15849012.96</v>
      </c>
    </row>
    <row r="213" spans="1:12" ht="12.75">
      <c r="A213" s="73">
        <v>201</v>
      </c>
      <c r="B213" s="73">
        <v>55</v>
      </c>
      <c r="C213" s="74" t="s">
        <v>215</v>
      </c>
      <c r="D213" s="75" t="s">
        <v>13</v>
      </c>
      <c r="E213" s="76">
        <v>15659693.65</v>
      </c>
      <c r="F213" s="77">
        <v>2242988.02</v>
      </c>
      <c r="G213" s="77">
        <v>2634539.14</v>
      </c>
      <c r="H213" s="77">
        <v>3951288.98</v>
      </c>
      <c r="I213" s="77">
        <v>1047855.01</v>
      </c>
      <c r="J213" s="79">
        <v>575715</v>
      </c>
      <c r="K213" s="79">
        <v>50</v>
      </c>
      <c r="L213" s="77">
        <v>15171205.02</v>
      </c>
    </row>
    <row r="214" spans="1:12" ht="12.75">
      <c r="A214" s="73">
        <v>205</v>
      </c>
      <c r="B214" s="73">
        <v>56</v>
      </c>
      <c r="C214" s="74" t="s">
        <v>219</v>
      </c>
      <c r="D214" s="75" t="s">
        <v>13</v>
      </c>
      <c r="E214" s="76">
        <v>15566048.06</v>
      </c>
      <c r="F214" s="77">
        <v>981625</v>
      </c>
      <c r="G214" s="77">
        <v>1231385.69</v>
      </c>
      <c r="H214" s="77">
        <v>3007215.32</v>
      </c>
      <c r="I214" s="77">
        <v>959684.13</v>
      </c>
      <c r="J214" s="79">
        <v>0</v>
      </c>
      <c r="K214" s="79">
        <v>8</v>
      </c>
      <c r="L214" s="77">
        <v>0</v>
      </c>
    </row>
    <row r="215" spans="1:12" ht="12.75">
      <c r="A215" s="73">
        <v>214</v>
      </c>
      <c r="B215" s="73">
        <v>57</v>
      </c>
      <c r="C215" s="74" t="s">
        <v>38</v>
      </c>
      <c r="D215" s="75" t="s">
        <v>13</v>
      </c>
      <c r="E215" s="76">
        <v>14618125</v>
      </c>
      <c r="F215" s="77">
        <v>3416890.2</v>
      </c>
      <c r="G215" s="104">
        <v>7196723</v>
      </c>
      <c r="H215" s="104">
        <v>12824164</v>
      </c>
      <c r="I215" s="77">
        <v>3397555</v>
      </c>
      <c r="J215" s="105">
        <v>140825</v>
      </c>
      <c r="K215" s="105">
        <v>48</v>
      </c>
      <c r="L215" s="104">
        <v>14798359</v>
      </c>
    </row>
    <row r="216" spans="1:12" ht="12.75">
      <c r="A216" s="73">
        <v>229</v>
      </c>
      <c r="B216" s="73">
        <v>58</v>
      </c>
      <c r="C216" s="74" t="s">
        <v>306</v>
      </c>
      <c r="D216" s="75" t="s">
        <v>13</v>
      </c>
      <c r="E216" s="76">
        <v>13525773.991496</v>
      </c>
      <c r="F216" s="77">
        <v>5759702.064411</v>
      </c>
      <c r="G216" s="104">
        <v>6410479.404</v>
      </c>
      <c r="H216" s="104">
        <v>13618512.10049</v>
      </c>
      <c r="I216" s="77">
        <v>2008509.085355</v>
      </c>
      <c r="J216" s="105">
        <v>2253352.22</v>
      </c>
      <c r="K216" s="105">
        <v>164</v>
      </c>
      <c r="L216" s="104">
        <v>13178171.520086</v>
      </c>
    </row>
    <row r="217" spans="1:12" ht="12.75">
      <c r="A217" s="73">
        <v>240</v>
      </c>
      <c r="B217" s="73">
        <v>59</v>
      </c>
      <c r="C217" s="74" t="s">
        <v>253</v>
      </c>
      <c r="D217" s="75" t="s">
        <v>13</v>
      </c>
      <c r="E217" s="76">
        <v>12790804.93</v>
      </c>
      <c r="F217" s="77">
        <v>3124440.95</v>
      </c>
      <c r="G217" s="104">
        <v>6157448.79</v>
      </c>
      <c r="H217" s="104">
        <v>9414250.67</v>
      </c>
      <c r="I217" s="77">
        <v>43567.43</v>
      </c>
      <c r="J217" s="105">
        <v>933254</v>
      </c>
      <c r="K217" s="105">
        <v>151</v>
      </c>
      <c r="L217" s="104">
        <v>12739908.26</v>
      </c>
    </row>
    <row r="218" spans="1:12" ht="12.75">
      <c r="A218" s="73">
        <v>241</v>
      </c>
      <c r="B218" s="73">
        <v>60</v>
      </c>
      <c r="C218" s="74" t="s">
        <v>254</v>
      </c>
      <c r="D218" s="75" t="s">
        <v>13</v>
      </c>
      <c r="E218" s="76">
        <v>12665586.56</v>
      </c>
      <c r="F218" s="77">
        <v>3562277.26</v>
      </c>
      <c r="G218" s="104">
        <v>3976012.29</v>
      </c>
      <c r="H218" s="104">
        <v>7816898.44</v>
      </c>
      <c r="I218" s="77">
        <v>1522438.26</v>
      </c>
      <c r="J218" s="105">
        <v>846420</v>
      </c>
      <c r="K218" s="105">
        <v>189</v>
      </c>
      <c r="L218" s="104">
        <v>12404670.87</v>
      </c>
    </row>
    <row r="219" spans="1:12" s="85" customFormat="1" ht="12.75">
      <c r="A219" s="80"/>
      <c r="B219" s="80"/>
      <c r="C219" s="81" t="s">
        <v>269</v>
      </c>
      <c r="D219" s="82"/>
      <c r="E219" s="83">
        <v>9916998491.191488</v>
      </c>
      <c r="F219" s="84">
        <v>1539338103.083834</v>
      </c>
      <c r="G219" s="83">
        <v>2578351341.4518175</v>
      </c>
      <c r="H219" s="83">
        <v>4580930482.321047</v>
      </c>
      <c r="I219" s="84">
        <v>771858110.0830039</v>
      </c>
      <c r="J219" s="82">
        <v>3216790976.9394107</v>
      </c>
      <c r="K219" s="82">
        <v>27989</v>
      </c>
      <c r="L219" s="83">
        <v>8816099160.420086</v>
      </c>
    </row>
    <row r="220" ht="27" customHeight="1" thickBot="1"/>
    <row r="221" spans="1:12" ht="13.5" thickBot="1">
      <c r="A221" s="61"/>
      <c r="B221" s="61"/>
      <c r="C221" s="62" t="s">
        <v>307</v>
      </c>
      <c r="D221" s="61"/>
      <c r="E221" s="63"/>
      <c r="F221" s="63"/>
      <c r="G221" s="63"/>
      <c r="H221" s="63"/>
      <c r="I221" s="63"/>
      <c r="J221" s="61"/>
      <c r="K221" s="61"/>
      <c r="L221" s="63"/>
    </row>
    <row r="222" spans="1:12" s="72" customFormat="1" ht="51.75" thickBot="1">
      <c r="A222" s="64" t="s">
        <v>0</v>
      </c>
      <c r="B222" s="65" t="s">
        <v>266</v>
      </c>
      <c r="C222" s="66" t="s">
        <v>1</v>
      </c>
      <c r="D222" s="67" t="s">
        <v>2</v>
      </c>
      <c r="E222" s="68" t="s">
        <v>4</v>
      </c>
      <c r="F222" s="68" t="s">
        <v>5</v>
      </c>
      <c r="G222" s="68" t="s">
        <v>6</v>
      </c>
      <c r="H222" s="69" t="s">
        <v>7</v>
      </c>
      <c r="I222" s="68" t="s">
        <v>8</v>
      </c>
      <c r="J222" s="70" t="s">
        <v>267</v>
      </c>
      <c r="K222" s="71" t="s">
        <v>10</v>
      </c>
      <c r="L222" s="68" t="s">
        <v>268</v>
      </c>
    </row>
    <row r="223" spans="1:12" ht="12.75">
      <c r="A223" s="73">
        <v>114</v>
      </c>
      <c r="B223" s="73">
        <v>1</v>
      </c>
      <c r="C223" s="74" t="s">
        <v>128</v>
      </c>
      <c r="D223" s="75" t="s">
        <v>37</v>
      </c>
      <c r="E223" s="76">
        <v>31045213.73</v>
      </c>
      <c r="F223" s="77">
        <v>2451439.15</v>
      </c>
      <c r="G223" s="77">
        <v>16528273.97</v>
      </c>
      <c r="H223" s="77">
        <v>36046050.14</v>
      </c>
      <c r="I223" s="77">
        <v>731130.08</v>
      </c>
      <c r="J223" s="79">
        <v>1001568</v>
      </c>
      <c r="K223" s="79">
        <v>143</v>
      </c>
      <c r="L223" s="77">
        <v>0</v>
      </c>
    </row>
    <row r="224" spans="1:12" ht="12.75">
      <c r="A224" s="73">
        <v>116</v>
      </c>
      <c r="B224" s="73">
        <v>2</v>
      </c>
      <c r="C224" s="74" t="s">
        <v>130</v>
      </c>
      <c r="D224" s="75" t="s">
        <v>13</v>
      </c>
      <c r="E224" s="76">
        <v>30083028.06</v>
      </c>
      <c r="F224" s="77">
        <v>2795605.85</v>
      </c>
      <c r="G224" s="77">
        <v>12670583.96</v>
      </c>
      <c r="H224" s="77">
        <v>23149694.62</v>
      </c>
      <c r="I224" s="77">
        <v>31640.44</v>
      </c>
      <c r="J224" s="79">
        <v>0</v>
      </c>
      <c r="K224" s="79">
        <v>334</v>
      </c>
      <c r="L224" s="77">
        <v>29571232.98</v>
      </c>
    </row>
    <row r="225" spans="1:12" ht="12.75">
      <c r="A225" s="73">
        <v>148</v>
      </c>
      <c r="B225" s="73">
        <v>3</v>
      </c>
      <c r="C225" s="74" t="s">
        <v>162</v>
      </c>
      <c r="D225" s="75" t="s">
        <v>13</v>
      </c>
      <c r="E225" s="76">
        <v>22360620.33</v>
      </c>
      <c r="F225" s="77">
        <v>676348.76</v>
      </c>
      <c r="G225" s="77">
        <v>3999411.1</v>
      </c>
      <c r="H225" s="77">
        <v>9457759.94</v>
      </c>
      <c r="I225" s="77">
        <v>-427662.85</v>
      </c>
      <c r="J225" s="79">
        <v>2350000</v>
      </c>
      <c r="K225" s="79">
        <v>48</v>
      </c>
      <c r="L225" s="77">
        <v>20500886.23</v>
      </c>
    </row>
    <row r="226" spans="1:12" ht="12.75">
      <c r="A226" s="73">
        <v>169</v>
      </c>
      <c r="B226" s="73">
        <v>4</v>
      </c>
      <c r="C226" s="74" t="s">
        <v>38</v>
      </c>
      <c r="D226" s="75" t="s">
        <v>13</v>
      </c>
      <c r="E226" s="76">
        <v>19640550.7</v>
      </c>
      <c r="F226" s="77">
        <v>4068174.19</v>
      </c>
      <c r="G226" s="77">
        <v>7741201.48</v>
      </c>
      <c r="H226" s="77">
        <v>10910503.71</v>
      </c>
      <c r="I226" s="77">
        <v>961852.89</v>
      </c>
      <c r="J226" s="79">
        <v>25000</v>
      </c>
      <c r="K226" s="79">
        <v>169</v>
      </c>
      <c r="L226" s="77">
        <v>18275575.87</v>
      </c>
    </row>
    <row r="227" spans="1:12" ht="12.75">
      <c r="A227" s="73">
        <v>174</v>
      </c>
      <c r="B227" s="73">
        <v>5</v>
      </c>
      <c r="C227" s="74" t="s">
        <v>308</v>
      </c>
      <c r="D227" s="75" t="s">
        <v>13</v>
      </c>
      <c r="E227" s="76">
        <v>18757546.71</v>
      </c>
      <c r="F227" s="77">
        <v>5036960.75</v>
      </c>
      <c r="G227" s="104" t="s">
        <v>17</v>
      </c>
      <c r="H227" s="104">
        <v>10979384.26</v>
      </c>
      <c r="I227" s="77" t="s">
        <v>17</v>
      </c>
      <c r="J227" s="105">
        <v>6551635.02</v>
      </c>
      <c r="K227" s="105">
        <v>174</v>
      </c>
      <c r="L227" s="104">
        <v>18729882.51</v>
      </c>
    </row>
    <row r="228" spans="1:12" ht="12.75">
      <c r="A228" s="73">
        <v>183</v>
      </c>
      <c r="B228" s="73">
        <v>6</v>
      </c>
      <c r="C228" s="74" t="s">
        <v>197</v>
      </c>
      <c r="D228" s="75" t="s">
        <v>13</v>
      </c>
      <c r="E228" s="76">
        <v>17551888.9</v>
      </c>
      <c r="F228" s="77">
        <v>1633203.77</v>
      </c>
      <c r="G228" s="104">
        <v>2789358.41</v>
      </c>
      <c r="H228" s="104">
        <v>5974321.08</v>
      </c>
      <c r="I228" s="77">
        <v>296767.17</v>
      </c>
      <c r="J228" s="105">
        <v>962583</v>
      </c>
      <c r="K228" s="105">
        <v>142</v>
      </c>
      <c r="L228" s="104">
        <v>17493856.95</v>
      </c>
    </row>
    <row r="229" spans="1:12" ht="12.75">
      <c r="A229" s="73">
        <v>224</v>
      </c>
      <c r="B229" s="73">
        <v>7</v>
      </c>
      <c r="C229" s="74" t="s">
        <v>309</v>
      </c>
      <c r="D229" s="75" t="s">
        <v>13</v>
      </c>
      <c r="E229" s="76">
        <v>13963708.09</v>
      </c>
      <c r="F229" s="77">
        <v>775230.75</v>
      </c>
      <c r="G229" s="104">
        <v>1425455.39</v>
      </c>
      <c r="H229" s="104">
        <v>13643133.42</v>
      </c>
      <c r="I229" s="77">
        <v>-146565.5</v>
      </c>
      <c r="J229" s="105">
        <v>106686</v>
      </c>
      <c r="K229" s="105">
        <v>46</v>
      </c>
      <c r="L229" s="104">
        <v>10759448.39</v>
      </c>
    </row>
    <row r="230" spans="1:12" s="85" customFormat="1" ht="12.75">
      <c r="A230" s="80"/>
      <c r="B230" s="80"/>
      <c r="C230" s="81" t="s">
        <v>269</v>
      </c>
      <c r="D230" s="82"/>
      <c r="E230" s="83">
        <v>153402556.52</v>
      </c>
      <c r="F230" s="84">
        <v>17436963.22</v>
      </c>
      <c r="G230" s="83">
        <v>51934381.94000001</v>
      </c>
      <c r="H230" s="83">
        <v>110160847.17</v>
      </c>
      <c r="I230" s="84">
        <v>3944992.16</v>
      </c>
      <c r="J230" s="82">
        <v>10997472.02</v>
      </c>
      <c r="K230" s="82">
        <v>1056</v>
      </c>
      <c r="L230" s="83">
        <v>115330882.93</v>
      </c>
    </row>
    <row r="231" ht="27.75" customHeight="1" thickBot="1"/>
    <row r="232" spans="1:12" ht="13.5" thickBot="1">
      <c r="A232" s="61"/>
      <c r="B232" s="61"/>
      <c r="C232" s="62" t="s">
        <v>310</v>
      </c>
      <c r="D232" s="61"/>
      <c r="E232" s="63"/>
      <c r="F232" s="63"/>
      <c r="G232" s="63"/>
      <c r="H232" s="63"/>
      <c r="I232" s="63"/>
      <c r="J232" s="61"/>
      <c r="K232" s="61"/>
      <c r="L232" s="63"/>
    </row>
    <row r="233" spans="1:12" s="72" customFormat="1" ht="51.75" thickBot="1">
      <c r="A233" s="64" t="s">
        <v>0</v>
      </c>
      <c r="B233" s="65" t="s">
        <v>266</v>
      </c>
      <c r="C233" s="66" t="s">
        <v>1</v>
      </c>
      <c r="D233" s="67" t="s">
        <v>2</v>
      </c>
      <c r="E233" s="68" t="s">
        <v>4</v>
      </c>
      <c r="F233" s="68" t="s">
        <v>5</v>
      </c>
      <c r="G233" s="68" t="s">
        <v>6</v>
      </c>
      <c r="H233" s="69" t="s">
        <v>7</v>
      </c>
      <c r="I233" s="68" t="s">
        <v>8</v>
      </c>
      <c r="J233" s="70" t="s">
        <v>267</v>
      </c>
      <c r="K233" s="71" t="s">
        <v>10</v>
      </c>
      <c r="L233" s="68" t="s">
        <v>268</v>
      </c>
    </row>
    <row r="234" spans="1:12" ht="12.75">
      <c r="A234" s="73">
        <v>3</v>
      </c>
      <c r="B234" s="73">
        <v>1</v>
      </c>
      <c r="C234" s="74" t="s">
        <v>15</v>
      </c>
      <c r="D234" s="75" t="s">
        <v>13</v>
      </c>
      <c r="E234" s="76">
        <v>875943677.94</v>
      </c>
      <c r="F234" s="77">
        <v>2778929.48</v>
      </c>
      <c r="G234" s="77">
        <v>-20041479.99</v>
      </c>
      <c r="H234" s="77">
        <v>198835298.55</v>
      </c>
      <c r="I234" s="77">
        <v>-3071701.54</v>
      </c>
      <c r="J234" s="79">
        <v>339035664.79</v>
      </c>
      <c r="K234" s="79">
        <v>64</v>
      </c>
      <c r="L234" s="77">
        <v>0</v>
      </c>
    </row>
    <row r="235" spans="1:12" ht="12.75">
      <c r="A235" s="73">
        <v>6</v>
      </c>
      <c r="B235" s="73">
        <v>2</v>
      </c>
      <c r="C235" s="74" t="s">
        <v>20</v>
      </c>
      <c r="D235" s="75" t="s">
        <v>13</v>
      </c>
      <c r="E235" s="76">
        <v>620269918.04</v>
      </c>
      <c r="F235" s="77">
        <v>177058816.461351</v>
      </c>
      <c r="G235" s="77">
        <v>583088989.17</v>
      </c>
      <c r="H235" s="77">
        <v>1444489729.23991</v>
      </c>
      <c r="I235" s="77">
        <v>3014076.338787</v>
      </c>
      <c r="J235" s="79">
        <v>129805413</v>
      </c>
      <c r="K235" s="79">
        <v>4892</v>
      </c>
      <c r="L235" s="77">
        <v>614713761.684728</v>
      </c>
    </row>
    <row r="236" spans="1:12" ht="12.75">
      <c r="A236" s="73">
        <v>8</v>
      </c>
      <c r="B236" s="73">
        <v>3</v>
      </c>
      <c r="C236" s="74" t="s">
        <v>22</v>
      </c>
      <c r="D236" s="75" t="s">
        <v>13</v>
      </c>
      <c r="E236" s="76">
        <v>408023318.18</v>
      </c>
      <c r="F236" s="77">
        <v>59036786.858118996</v>
      </c>
      <c r="G236" s="77">
        <v>296944151</v>
      </c>
      <c r="H236" s="77">
        <v>644325530</v>
      </c>
      <c r="I236" s="77">
        <v>-2997699.54</v>
      </c>
      <c r="J236" s="79">
        <v>263230032</v>
      </c>
      <c r="K236" s="79">
        <v>4390</v>
      </c>
      <c r="L236" s="77">
        <v>401547314.34</v>
      </c>
    </row>
    <row r="237" spans="1:12" ht="12.75">
      <c r="A237" s="73">
        <v>13</v>
      </c>
      <c r="B237" s="73">
        <v>4</v>
      </c>
      <c r="C237" s="74" t="s">
        <v>29</v>
      </c>
      <c r="D237" s="75" t="s">
        <v>13</v>
      </c>
      <c r="E237" s="76">
        <v>250094406.8</v>
      </c>
      <c r="F237" s="77">
        <v>32962889.029999997</v>
      </c>
      <c r="G237" s="77">
        <v>223155634.36</v>
      </c>
      <c r="H237" s="77">
        <v>313385914.96</v>
      </c>
      <c r="I237" s="77">
        <v>11578128.84</v>
      </c>
      <c r="J237" s="79">
        <v>34941014</v>
      </c>
      <c r="K237" s="79">
        <v>1678</v>
      </c>
      <c r="L237" s="77">
        <v>87147651.74</v>
      </c>
    </row>
    <row r="238" spans="1:12" ht="12.75">
      <c r="A238" s="73">
        <v>15</v>
      </c>
      <c r="B238" s="73">
        <v>5</v>
      </c>
      <c r="C238" s="74" t="s">
        <v>31</v>
      </c>
      <c r="D238" s="75" t="s">
        <v>13</v>
      </c>
      <c r="E238" s="76">
        <v>216182953</v>
      </c>
      <c r="F238" s="77">
        <v>1115077</v>
      </c>
      <c r="G238" s="77">
        <v>12782756</v>
      </c>
      <c r="H238" s="77">
        <v>20188145</v>
      </c>
      <c r="I238" s="77">
        <v>-1054335</v>
      </c>
      <c r="J238" s="79">
        <v>30652958</v>
      </c>
      <c r="K238" s="79">
        <v>210</v>
      </c>
      <c r="L238" s="77">
        <v>0</v>
      </c>
    </row>
    <row r="239" spans="1:12" ht="12.75">
      <c r="A239" s="73">
        <v>20</v>
      </c>
      <c r="B239" s="73">
        <v>6</v>
      </c>
      <c r="C239" s="74" t="s">
        <v>36</v>
      </c>
      <c r="D239" s="75" t="s">
        <v>37</v>
      </c>
      <c r="E239" s="76">
        <v>185396578.46</v>
      </c>
      <c r="F239" s="77">
        <v>22861635.86</v>
      </c>
      <c r="G239" s="77">
        <v>95315199</v>
      </c>
      <c r="H239" s="77">
        <v>198998415</v>
      </c>
      <c r="I239" s="77">
        <v>2268427.72</v>
      </c>
      <c r="J239" s="79">
        <v>97856192</v>
      </c>
      <c r="K239" s="79">
        <v>1975</v>
      </c>
      <c r="L239" s="77">
        <v>185024626.01</v>
      </c>
    </row>
    <row r="240" spans="1:12" ht="12.75">
      <c r="A240" s="73">
        <v>26</v>
      </c>
      <c r="B240" s="73">
        <v>7</v>
      </c>
      <c r="C240" s="74" t="s">
        <v>43</v>
      </c>
      <c r="D240" s="75" t="s">
        <v>13</v>
      </c>
      <c r="E240" s="76">
        <v>130719265</v>
      </c>
      <c r="F240" s="77">
        <v>28411655</v>
      </c>
      <c r="G240" s="77">
        <v>40734386</v>
      </c>
      <c r="H240" s="77">
        <v>180545013</v>
      </c>
      <c r="I240" s="77">
        <v>7361741</v>
      </c>
      <c r="J240" s="79">
        <v>28273968.85</v>
      </c>
      <c r="K240" s="79">
        <v>1251</v>
      </c>
      <c r="L240" s="77">
        <v>129284980</v>
      </c>
    </row>
    <row r="241" spans="1:12" ht="12.75">
      <c r="A241" s="73">
        <v>27</v>
      </c>
      <c r="B241" s="73">
        <v>8</v>
      </c>
      <c r="C241" s="74" t="s">
        <v>44</v>
      </c>
      <c r="D241" s="75" t="s">
        <v>13</v>
      </c>
      <c r="E241" s="76">
        <v>128829776.58</v>
      </c>
      <c r="F241" s="77">
        <v>36151525.47</v>
      </c>
      <c r="G241" s="77">
        <v>163316454.68</v>
      </c>
      <c r="H241" s="77">
        <v>397325852.29</v>
      </c>
      <c r="I241" s="77">
        <v>-8983374.34</v>
      </c>
      <c r="J241" s="79">
        <v>0</v>
      </c>
      <c r="K241" s="79">
        <v>1620</v>
      </c>
      <c r="L241" s="77">
        <v>125437874.2</v>
      </c>
    </row>
    <row r="242" spans="1:12" ht="12.75">
      <c r="A242" s="73">
        <v>32</v>
      </c>
      <c r="B242" s="73">
        <v>9</v>
      </c>
      <c r="C242" s="74" t="s">
        <v>48</v>
      </c>
      <c r="D242" s="75" t="s">
        <v>13</v>
      </c>
      <c r="E242" s="76">
        <v>118443275.15</v>
      </c>
      <c r="F242" s="77">
        <v>15970787.209999999</v>
      </c>
      <c r="G242" s="77">
        <v>55868012.53</v>
      </c>
      <c r="H242" s="77">
        <v>93781873.04</v>
      </c>
      <c r="I242" s="77">
        <v>8496141.45</v>
      </c>
      <c r="J242" s="79">
        <v>34630957</v>
      </c>
      <c r="K242" s="79">
        <v>967</v>
      </c>
      <c r="L242" s="77">
        <v>118294277.28</v>
      </c>
    </row>
    <row r="243" spans="1:12" ht="12.75">
      <c r="A243" s="73">
        <v>40</v>
      </c>
      <c r="B243" s="73">
        <v>10</v>
      </c>
      <c r="C243" s="74" t="s">
        <v>55</v>
      </c>
      <c r="D243" s="75" t="s">
        <v>13</v>
      </c>
      <c r="E243" s="76">
        <v>91116546</v>
      </c>
      <c r="F243" s="77">
        <v>39106947</v>
      </c>
      <c r="G243" s="77">
        <v>41646412</v>
      </c>
      <c r="H243" s="77">
        <v>64649667.9</v>
      </c>
      <c r="I243" s="77">
        <v>15430176</v>
      </c>
      <c r="J243" s="79">
        <v>14471730</v>
      </c>
      <c r="K243" s="79">
        <v>961</v>
      </c>
      <c r="L243" s="77">
        <v>85135555</v>
      </c>
    </row>
    <row r="244" spans="1:12" ht="12.75">
      <c r="A244" s="73">
        <v>42</v>
      </c>
      <c r="B244" s="73">
        <v>11</v>
      </c>
      <c r="C244" s="74" t="s">
        <v>57</v>
      </c>
      <c r="D244" s="75" t="s">
        <v>13</v>
      </c>
      <c r="E244" s="76">
        <v>89156084.23</v>
      </c>
      <c r="F244" s="77">
        <v>4986278.93</v>
      </c>
      <c r="G244" s="77">
        <v>86290104.26</v>
      </c>
      <c r="H244" s="77">
        <v>152915017.48</v>
      </c>
      <c r="I244" s="77">
        <v>-595050.94</v>
      </c>
      <c r="J244" s="79">
        <v>18577887.99</v>
      </c>
      <c r="K244" s="79">
        <v>985</v>
      </c>
      <c r="L244" s="77">
        <v>56912131.46</v>
      </c>
    </row>
    <row r="245" spans="1:12" ht="12.75">
      <c r="A245" s="73">
        <v>43</v>
      </c>
      <c r="B245" s="73">
        <v>12</v>
      </c>
      <c r="C245" s="74" t="s">
        <v>58</v>
      </c>
      <c r="D245" s="75" t="s">
        <v>13</v>
      </c>
      <c r="E245" s="76">
        <v>88567404.77</v>
      </c>
      <c r="F245" s="77">
        <v>35456804.82</v>
      </c>
      <c r="G245" s="77">
        <v>20453003.38</v>
      </c>
      <c r="H245" s="77">
        <v>50660444.57</v>
      </c>
      <c r="I245" s="77">
        <v>1990681.38</v>
      </c>
      <c r="J245" s="79">
        <v>1814</v>
      </c>
      <c r="K245" s="79">
        <v>248</v>
      </c>
      <c r="L245" s="77">
        <v>60109811</v>
      </c>
    </row>
    <row r="246" spans="1:12" ht="12.75">
      <c r="A246" s="73">
        <v>44</v>
      </c>
      <c r="B246" s="73">
        <v>13</v>
      </c>
      <c r="C246" s="74" t="s">
        <v>59</v>
      </c>
      <c r="D246" s="75" t="s">
        <v>13</v>
      </c>
      <c r="E246" s="76">
        <v>87734018.37</v>
      </c>
      <c r="F246" s="77">
        <v>6651874.550000002</v>
      </c>
      <c r="G246" s="77">
        <v>62708845.03</v>
      </c>
      <c r="H246" s="77">
        <v>77855343.99</v>
      </c>
      <c r="I246" s="77">
        <v>-4603805.53</v>
      </c>
      <c r="J246" s="79">
        <v>2384949</v>
      </c>
      <c r="K246" s="79">
        <v>477</v>
      </c>
      <c r="L246" s="77">
        <v>87612245.58</v>
      </c>
    </row>
    <row r="247" spans="1:12" ht="12.75">
      <c r="A247" s="73">
        <v>47</v>
      </c>
      <c r="B247" s="73">
        <v>14</v>
      </c>
      <c r="C247" s="74" t="s">
        <v>62</v>
      </c>
      <c r="D247" s="75" t="s">
        <v>13</v>
      </c>
      <c r="E247" s="76">
        <v>78980745.61</v>
      </c>
      <c r="F247" s="77">
        <v>23715202.54</v>
      </c>
      <c r="G247" s="77">
        <v>52743368.05</v>
      </c>
      <c r="H247" s="77">
        <v>114934730.48</v>
      </c>
      <c r="I247" s="77">
        <v>16958181.8</v>
      </c>
      <c r="J247" s="79">
        <v>20420446.33</v>
      </c>
      <c r="K247" s="79">
        <v>478</v>
      </c>
      <c r="L247" s="77">
        <v>78607839.12</v>
      </c>
    </row>
    <row r="248" spans="1:12" ht="12.75">
      <c r="A248" s="73">
        <v>54</v>
      </c>
      <c r="B248" s="73">
        <v>15</v>
      </c>
      <c r="C248" s="74" t="s">
        <v>69</v>
      </c>
      <c r="D248" s="75" t="s">
        <v>13</v>
      </c>
      <c r="E248" s="76">
        <v>70443921.18</v>
      </c>
      <c r="F248" s="77">
        <v>19533574.560000002</v>
      </c>
      <c r="G248" s="77">
        <v>37174231.33</v>
      </c>
      <c r="H248" s="77">
        <v>62780793.66</v>
      </c>
      <c r="I248" s="77">
        <v>12151998.41</v>
      </c>
      <c r="J248" s="79">
        <v>38237402.03</v>
      </c>
      <c r="K248" s="79">
        <v>859</v>
      </c>
      <c r="L248" s="77">
        <v>65835368.61</v>
      </c>
    </row>
    <row r="249" spans="1:12" ht="12.75">
      <c r="A249" s="73">
        <v>55</v>
      </c>
      <c r="B249" s="73">
        <v>16</v>
      </c>
      <c r="C249" s="74" t="s">
        <v>70</v>
      </c>
      <c r="D249" s="75" t="s">
        <v>13</v>
      </c>
      <c r="E249" s="76">
        <v>69303421.54</v>
      </c>
      <c r="F249" s="77">
        <v>16733738.52</v>
      </c>
      <c r="G249" s="77">
        <v>20815805</v>
      </c>
      <c r="H249" s="77">
        <v>119302490.8</v>
      </c>
      <c r="I249" s="77">
        <v>1230037.54</v>
      </c>
      <c r="J249" s="79">
        <v>0</v>
      </c>
      <c r="K249" s="79">
        <v>744</v>
      </c>
      <c r="L249" s="77">
        <v>66708665.32</v>
      </c>
    </row>
    <row r="250" spans="1:12" ht="12.75">
      <c r="A250" s="73">
        <v>60</v>
      </c>
      <c r="B250" s="73">
        <v>17</v>
      </c>
      <c r="C250" s="74" t="s">
        <v>38</v>
      </c>
      <c r="D250" s="75" t="s">
        <v>25</v>
      </c>
      <c r="E250" s="76">
        <v>65008914.48</v>
      </c>
      <c r="F250" s="77">
        <v>20108596.080000002</v>
      </c>
      <c r="G250" s="77">
        <v>38870330.72</v>
      </c>
      <c r="H250" s="77">
        <v>49941911.68</v>
      </c>
      <c r="I250" s="77">
        <v>8808099.97</v>
      </c>
      <c r="J250" s="79">
        <v>33143101</v>
      </c>
      <c r="K250" s="79">
        <v>734</v>
      </c>
      <c r="L250" s="77">
        <v>62569098.79</v>
      </c>
    </row>
    <row r="251" spans="1:12" ht="12.75">
      <c r="A251" s="73">
        <v>62</v>
      </c>
      <c r="B251" s="73">
        <v>18</v>
      </c>
      <c r="C251" s="74" t="s">
        <v>76</v>
      </c>
      <c r="D251" s="75" t="s">
        <v>13</v>
      </c>
      <c r="E251" s="76">
        <v>62095377.77</v>
      </c>
      <c r="F251" s="77">
        <v>12081889.89</v>
      </c>
      <c r="G251" s="77">
        <v>40032952.48</v>
      </c>
      <c r="H251" s="77">
        <v>52809048.02</v>
      </c>
      <c r="I251" s="77">
        <v>3641645.97</v>
      </c>
      <c r="J251" s="79">
        <v>3791881.15</v>
      </c>
      <c r="K251" s="79">
        <v>412</v>
      </c>
      <c r="L251" s="77">
        <v>60776839.82</v>
      </c>
    </row>
    <row r="252" spans="1:12" ht="12.75">
      <c r="A252" s="73">
        <v>68</v>
      </c>
      <c r="B252" s="73">
        <v>19</v>
      </c>
      <c r="C252" s="74" t="s">
        <v>82</v>
      </c>
      <c r="D252" s="75" t="s">
        <v>13</v>
      </c>
      <c r="E252" s="76">
        <v>58775716</v>
      </c>
      <c r="F252" s="77">
        <v>7950093</v>
      </c>
      <c r="G252" s="77">
        <v>99990148</v>
      </c>
      <c r="H252" s="77">
        <v>107998499</v>
      </c>
      <c r="I252" s="77">
        <v>329544</v>
      </c>
      <c r="J252" s="79">
        <v>1940594</v>
      </c>
      <c r="K252" s="79">
        <v>650</v>
      </c>
      <c r="L252" s="77">
        <v>56299926</v>
      </c>
    </row>
    <row r="253" spans="1:12" ht="12.75">
      <c r="A253" s="73">
        <v>69</v>
      </c>
      <c r="B253" s="73">
        <v>20</v>
      </c>
      <c r="C253" s="74" t="s">
        <v>83</v>
      </c>
      <c r="D253" s="75" t="s">
        <v>13</v>
      </c>
      <c r="E253" s="90">
        <v>58183785.52</v>
      </c>
      <c r="F253" s="91">
        <v>14097073.71</v>
      </c>
      <c r="G253" s="91">
        <v>45796502.67</v>
      </c>
      <c r="H253" s="91">
        <v>99280750.82</v>
      </c>
      <c r="I253" s="91">
        <v>3322913.31</v>
      </c>
      <c r="J253" s="92">
        <v>18933700</v>
      </c>
      <c r="K253" s="92">
        <v>732</v>
      </c>
      <c r="L253" s="91">
        <v>55422981.86</v>
      </c>
    </row>
    <row r="254" spans="1:12" ht="12.75">
      <c r="A254" s="73">
        <v>71</v>
      </c>
      <c r="B254" s="73">
        <v>21</v>
      </c>
      <c r="C254" s="74" t="s">
        <v>85</v>
      </c>
      <c r="D254" s="75" t="s">
        <v>13</v>
      </c>
      <c r="E254" s="76">
        <v>56359259.4</v>
      </c>
      <c r="F254" s="77">
        <v>5095431</v>
      </c>
      <c r="G254" s="77">
        <v>11375461.35</v>
      </c>
      <c r="H254" s="77">
        <v>21416025.45</v>
      </c>
      <c r="I254" s="77">
        <v>4147655</v>
      </c>
      <c r="J254" s="79">
        <v>3746379</v>
      </c>
      <c r="K254" s="79">
        <v>60</v>
      </c>
      <c r="L254" s="77">
        <v>15671268</v>
      </c>
    </row>
    <row r="255" spans="1:12" ht="12.75">
      <c r="A255" s="73">
        <v>75</v>
      </c>
      <c r="B255" s="73">
        <v>22</v>
      </c>
      <c r="C255" s="74" t="s">
        <v>89</v>
      </c>
      <c r="D255" s="75" t="s">
        <v>13</v>
      </c>
      <c r="E255" s="76">
        <v>52461329.86</v>
      </c>
      <c r="F255" s="77">
        <v>3953404.83</v>
      </c>
      <c r="G255" s="104">
        <v>40762197.67</v>
      </c>
      <c r="H255" s="104">
        <v>59626728.17</v>
      </c>
      <c r="I255" s="77">
        <v>550430.67</v>
      </c>
      <c r="J255" s="105">
        <v>8049944.31</v>
      </c>
      <c r="K255" s="105">
        <v>410</v>
      </c>
      <c r="L255" s="104">
        <v>42467469.56</v>
      </c>
    </row>
    <row r="256" spans="1:12" ht="12.75">
      <c r="A256" s="73">
        <v>76</v>
      </c>
      <c r="B256" s="73">
        <v>23</v>
      </c>
      <c r="C256" s="74" t="s">
        <v>90</v>
      </c>
      <c r="D256" s="75" t="s">
        <v>13</v>
      </c>
      <c r="E256" s="76">
        <v>51664338.28</v>
      </c>
      <c r="F256" s="77">
        <v>1162794.56</v>
      </c>
      <c r="G256" s="104">
        <v>3577377.77</v>
      </c>
      <c r="H256" s="104">
        <v>9725846.24</v>
      </c>
      <c r="I256" s="77">
        <v>975385.86</v>
      </c>
      <c r="J256" s="105">
        <v>0</v>
      </c>
      <c r="K256" s="105">
        <v>20</v>
      </c>
      <c r="L256" s="104">
        <v>0</v>
      </c>
    </row>
    <row r="257" spans="1:12" ht="12.75">
      <c r="A257" s="73">
        <v>77</v>
      </c>
      <c r="B257" s="73">
        <v>24</v>
      </c>
      <c r="C257" s="74" t="s">
        <v>91</v>
      </c>
      <c r="D257" s="75" t="s">
        <v>13</v>
      </c>
      <c r="E257" s="76">
        <v>51606400</v>
      </c>
      <c r="F257" s="77">
        <v>9783736</v>
      </c>
      <c r="G257" s="77">
        <v>69754121</v>
      </c>
      <c r="H257" s="77">
        <v>84417841</v>
      </c>
      <c r="I257" s="77">
        <v>-910549</v>
      </c>
      <c r="J257" s="79">
        <v>13278800</v>
      </c>
      <c r="K257" s="79">
        <v>815</v>
      </c>
      <c r="L257" s="77">
        <v>48383633</v>
      </c>
    </row>
    <row r="258" spans="1:12" ht="12.75">
      <c r="A258" s="73">
        <v>80</v>
      </c>
      <c r="B258" s="73">
        <v>25</v>
      </c>
      <c r="C258" s="74" t="s">
        <v>94</v>
      </c>
      <c r="D258" s="75" t="s">
        <v>13</v>
      </c>
      <c r="E258" s="76">
        <v>49899741.92</v>
      </c>
      <c r="F258" s="77">
        <v>14180195.84</v>
      </c>
      <c r="G258" s="77">
        <v>15296935.58</v>
      </c>
      <c r="H258" s="77">
        <v>21294654.46</v>
      </c>
      <c r="I258" s="77">
        <v>888284.81</v>
      </c>
      <c r="J258" s="79">
        <v>34027212.62</v>
      </c>
      <c r="K258" s="79">
        <v>950</v>
      </c>
      <c r="L258" s="77">
        <v>48953071.93</v>
      </c>
    </row>
    <row r="259" spans="1:12" ht="12.75">
      <c r="A259" s="73">
        <v>81</v>
      </c>
      <c r="B259" s="73">
        <v>26</v>
      </c>
      <c r="C259" s="74" t="s">
        <v>95</v>
      </c>
      <c r="D259" s="75" t="s">
        <v>13</v>
      </c>
      <c r="E259" s="76">
        <v>47758785.86</v>
      </c>
      <c r="F259" s="77">
        <v>9152441.55</v>
      </c>
      <c r="G259" s="76">
        <v>39920782</v>
      </c>
      <c r="H259" s="76">
        <v>48399147.9</v>
      </c>
      <c r="I259" s="77">
        <v>1862433.22</v>
      </c>
      <c r="J259" s="75">
        <v>8931686</v>
      </c>
      <c r="K259" s="75">
        <v>495</v>
      </c>
      <c r="L259" s="76">
        <v>45492603.7</v>
      </c>
    </row>
    <row r="260" spans="1:12" ht="12.75">
      <c r="A260" s="73">
        <v>82</v>
      </c>
      <c r="B260" s="73">
        <v>27</v>
      </c>
      <c r="C260" s="74" t="s">
        <v>96</v>
      </c>
      <c r="D260" s="75" t="s">
        <v>13</v>
      </c>
      <c r="E260" s="76">
        <v>47236427</v>
      </c>
      <c r="F260" s="77">
        <v>13376475.53</v>
      </c>
      <c r="G260" s="76">
        <v>12605718</v>
      </c>
      <c r="H260" s="76">
        <v>23974564</v>
      </c>
      <c r="I260" s="77">
        <v>1030606</v>
      </c>
      <c r="J260" s="75">
        <v>19123464</v>
      </c>
      <c r="K260" s="75">
        <v>1197</v>
      </c>
      <c r="L260" s="76">
        <v>47236427</v>
      </c>
    </row>
    <row r="261" spans="1:12" ht="12.75">
      <c r="A261" s="73">
        <v>84</v>
      </c>
      <c r="B261" s="73">
        <v>28</v>
      </c>
      <c r="C261" s="74" t="s">
        <v>98</v>
      </c>
      <c r="D261" s="75" t="s">
        <v>13</v>
      </c>
      <c r="E261" s="76">
        <v>46827288.4</v>
      </c>
      <c r="F261" s="77">
        <v>3506205.83</v>
      </c>
      <c r="G261" s="76">
        <v>140472.48</v>
      </c>
      <c r="H261" s="76">
        <v>10315129.49</v>
      </c>
      <c r="I261" s="77">
        <v>30901.28</v>
      </c>
      <c r="J261" s="75">
        <v>27586866.18</v>
      </c>
      <c r="K261" s="75">
        <v>349</v>
      </c>
      <c r="L261" s="76">
        <v>0</v>
      </c>
    </row>
    <row r="262" spans="1:12" ht="12.75">
      <c r="A262" s="73">
        <v>86</v>
      </c>
      <c r="B262" s="73">
        <v>29</v>
      </c>
      <c r="C262" s="74" t="s">
        <v>100</v>
      </c>
      <c r="D262" s="75" t="s">
        <v>13</v>
      </c>
      <c r="E262" s="76">
        <v>46452131.18</v>
      </c>
      <c r="F262" s="77">
        <v>4012727.82</v>
      </c>
      <c r="G262" s="77">
        <v>57015900.24</v>
      </c>
      <c r="H262" s="77">
        <v>67554261.47</v>
      </c>
      <c r="I262" s="77">
        <v>1635336.14</v>
      </c>
      <c r="J262" s="79">
        <v>2014571.9</v>
      </c>
      <c r="K262" s="79">
        <v>643</v>
      </c>
      <c r="L262" s="77">
        <v>43594371.98</v>
      </c>
    </row>
    <row r="263" spans="1:12" ht="12.75">
      <c r="A263" s="73">
        <v>90</v>
      </c>
      <c r="B263" s="73">
        <v>30</v>
      </c>
      <c r="C263" s="74" t="s">
        <v>104</v>
      </c>
      <c r="D263" s="75" t="s">
        <v>13</v>
      </c>
      <c r="E263" s="76">
        <v>42533825.59</v>
      </c>
      <c r="F263" s="77">
        <v>-1946862.71</v>
      </c>
      <c r="G263" s="77">
        <v>73703692.083</v>
      </c>
      <c r="H263" s="77">
        <v>136900846.81</v>
      </c>
      <c r="I263" s="77">
        <v>-7222255.52</v>
      </c>
      <c r="J263" s="79">
        <v>19160750</v>
      </c>
      <c r="K263" s="79">
        <v>460</v>
      </c>
      <c r="L263" s="77">
        <v>36050155.78</v>
      </c>
    </row>
    <row r="264" spans="1:12" ht="12.75">
      <c r="A264" s="73">
        <v>92</v>
      </c>
      <c r="B264" s="73">
        <v>31</v>
      </c>
      <c r="C264" s="74" t="s">
        <v>106</v>
      </c>
      <c r="D264" s="75" t="s">
        <v>13</v>
      </c>
      <c r="E264" s="76">
        <v>40089816.32</v>
      </c>
      <c r="F264" s="77">
        <v>13688795.68</v>
      </c>
      <c r="G264" s="77">
        <v>53708356.32</v>
      </c>
      <c r="H264" s="77">
        <v>61573906.71</v>
      </c>
      <c r="I264" s="77">
        <v>8514605.98</v>
      </c>
      <c r="J264" s="79">
        <v>808615.04</v>
      </c>
      <c r="K264" s="79">
        <v>480</v>
      </c>
      <c r="L264" s="77">
        <v>40089816.32</v>
      </c>
    </row>
    <row r="265" spans="1:12" ht="12.75">
      <c r="A265" s="73">
        <v>98</v>
      </c>
      <c r="B265" s="73">
        <v>32</v>
      </c>
      <c r="C265" s="74" t="s">
        <v>112</v>
      </c>
      <c r="D265" s="75" t="s">
        <v>13</v>
      </c>
      <c r="E265" s="76">
        <v>37658371.87</v>
      </c>
      <c r="F265" s="77">
        <v>10839916.23</v>
      </c>
      <c r="G265" s="76">
        <v>25936714.87</v>
      </c>
      <c r="H265" s="76">
        <v>49968798.41</v>
      </c>
      <c r="I265" s="77">
        <v>6797889.69</v>
      </c>
      <c r="J265" s="75">
        <v>0</v>
      </c>
      <c r="K265" s="75">
        <v>402</v>
      </c>
      <c r="L265" s="76">
        <v>37121252.09</v>
      </c>
    </row>
    <row r="266" spans="1:12" ht="12.75">
      <c r="A266" s="73">
        <v>100</v>
      </c>
      <c r="B266" s="73">
        <v>33</v>
      </c>
      <c r="C266" s="74" t="s">
        <v>114</v>
      </c>
      <c r="D266" s="75" t="s">
        <v>13</v>
      </c>
      <c r="E266" s="86">
        <v>36388616.12</v>
      </c>
      <c r="F266" s="77">
        <v>4224966.91</v>
      </c>
      <c r="G266" s="87">
        <v>39066293.06</v>
      </c>
      <c r="H266" s="87">
        <v>65431564.82</v>
      </c>
      <c r="I266" s="77">
        <v>1249391.69</v>
      </c>
      <c r="J266" s="88">
        <v>105448.86</v>
      </c>
      <c r="K266" s="88">
        <v>295</v>
      </c>
      <c r="L266" s="87">
        <v>36139280.99</v>
      </c>
    </row>
    <row r="267" spans="1:12" ht="12.75">
      <c r="A267" s="73">
        <v>105</v>
      </c>
      <c r="B267" s="73">
        <v>34</v>
      </c>
      <c r="C267" s="74" t="s">
        <v>119</v>
      </c>
      <c r="D267" s="75" t="s">
        <v>13</v>
      </c>
      <c r="E267" s="76">
        <v>34504017.08</v>
      </c>
      <c r="F267" s="77">
        <v>4637225.92</v>
      </c>
      <c r="G267" s="77">
        <v>13401516.96</v>
      </c>
      <c r="H267" s="77">
        <v>29461095.56</v>
      </c>
      <c r="I267" s="77">
        <v>849468.31</v>
      </c>
      <c r="J267" s="79">
        <v>17339210.45</v>
      </c>
      <c r="K267" s="79">
        <v>370</v>
      </c>
      <c r="L267" s="77">
        <v>34502017.08</v>
      </c>
    </row>
    <row r="268" spans="1:12" ht="12.75">
      <c r="A268" s="73">
        <v>110</v>
      </c>
      <c r="B268" s="73">
        <v>35</v>
      </c>
      <c r="C268" s="74" t="s">
        <v>124</v>
      </c>
      <c r="D268" s="75" t="s">
        <v>13</v>
      </c>
      <c r="E268" s="76">
        <v>31988668.68</v>
      </c>
      <c r="F268" s="77">
        <v>9156040.790000001</v>
      </c>
      <c r="G268" s="77">
        <v>20573800.35</v>
      </c>
      <c r="H268" s="77">
        <v>43259247.74</v>
      </c>
      <c r="I268" s="77">
        <v>157148.63</v>
      </c>
      <c r="J268" s="79">
        <v>8096522</v>
      </c>
      <c r="K268" s="79">
        <v>546</v>
      </c>
      <c r="L268" s="77">
        <v>30780231.72</v>
      </c>
    </row>
    <row r="269" spans="1:12" ht="12.75">
      <c r="A269" s="73">
        <v>115</v>
      </c>
      <c r="B269" s="73">
        <v>36</v>
      </c>
      <c r="C269" s="74" t="s">
        <v>129</v>
      </c>
      <c r="D269" s="75" t="s">
        <v>37</v>
      </c>
      <c r="E269" s="76">
        <v>30921483.53</v>
      </c>
      <c r="F269" s="77">
        <v>8314770.77</v>
      </c>
      <c r="G269" s="77">
        <v>14187790.12</v>
      </c>
      <c r="H269" s="77">
        <v>35343877.51</v>
      </c>
      <c r="I269" s="77">
        <v>712522.92</v>
      </c>
      <c r="J269" s="79">
        <v>15636000</v>
      </c>
      <c r="K269" s="79">
        <v>720</v>
      </c>
      <c r="L269" s="77">
        <v>29313384.48</v>
      </c>
    </row>
    <row r="270" spans="1:12" ht="12.75">
      <c r="A270" s="73">
        <v>119</v>
      </c>
      <c r="B270" s="73">
        <v>37</v>
      </c>
      <c r="C270" s="74" t="s">
        <v>133</v>
      </c>
      <c r="D270" s="75" t="s">
        <v>13</v>
      </c>
      <c r="E270" s="76">
        <v>29514390.9</v>
      </c>
      <c r="F270" s="77">
        <v>1012491.97</v>
      </c>
      <c r="G270" s="77">
        <v>1738701.8</v>
      </c>
      <c r="H270" s="77">
        <v>7399661.45</v>
      </c>
      <c r="I270" s="77">
        <v>633806.1</v>
      </c>
      <c r="J270" s="79">
        <v>20744685.94</v>
      </c>
      <c r="K270" s="79">
        <v>18</v>
      </c>
      <c r="L270" s="77">
        <v>0</v>
      </c>
    </row>
    <row r="271" spans="1:12" s="100" customFormat="1" ht="39" customHeight="1" thickBot="1">
      <c r="A271" s="98"/>
      <c r="B271" s="99"/>
      <c r="D271" s="101"/>
      <c r="E271" s="102"/>
      <c r="F271" s="103"/>
      <c r="G271" s="102"/>
      <c r="H271" s="102"/>
      <c r="I271" s="102"/>
      <c r="J271" s="101"/>
      <c r="L271" s="103"/>
    </row>
    <row r="272" spans="1:12" ht="13.5" thickBot="1">
      <c r="A272" s="61"/>
      <c r="B272" s="61"/>
      <c r="C272" s="62" t="s">
        <v>311</v>
      </c>
      <c r="D272" s="61"/>
      <c r="E272" s="63"/>
      <c r="F272" s="63"/>
      <c r="G272" s="63"/>
      <c r="H272" s="63"/>
      <c r="I272" s="63"/>
      <c r="J272" s="61"/>
      <c r="K272" s="61"/>
      <c r="L272" s="63"/>
    </row>
    <row r="273" spans="1:12" s="72" customFormat="1" ht="51.75" thickBot="1">
      <c r="A273" s="64" t="s">
        <v>0</v>
      </c>
      <c r="B273" s="65" t="s">
        <v>266</v>
      </c>
      <c r="C273" s="66" t="s">
        <v>1</v>
      </c>
      <c r="D273" s="67" t="s">
        <v>2</v>
      </c>
      <c r="E273" s="68" t="s">
        <v>4</v>
      </c>
      <c r="F273" s="68" t="s">
        <v>5</v>
      </c>
      <c r="G273" s="68" t="s">
        <v>6</v>
      </c>
      <c r="H273" s="69" t="s">
        <v>7</v>
      </c>
      <c r="I273" s="68" t="s">
        <v>8</v>
      </c>
      <c r="J273" s="70" t="s">
        <v>267</v>
      </c>
      <c r="K273" s="71" t="s">
        <v>10</v>
      </c>
      <c r="L273" s="68" t="s">
        <v>268</v>
      </c>
    </row>
    <row r="274" spans="1:12" ht="12.75">
      <c r="A274" s="73">
        <v>122</v>
      </c>
      <c r="B274" s="73">
        <v>38</v>
      </c>
      <c r="C274" s="74" t="s">
        <v>136</v>
      </c>
      <c r="D274" s="75" t="s">
        <v>13</v>
      </c>
      <c r="E274" s="76">
        <v>28544717.65</v>
      </c>
      <c r="F274" s="77">
        <v>2896587.09</v>
      </c>
      <c r="G274" s="77">
        <v>8683976.46</v>
      </c>
      <c r="H274" s="77">
        <v>11645342.15</v>
      </c>
      <c r="I274" s="77">
        <v>899293.83</v>
      </c>
      <c r="J274" s="79">
        <v>11167774.19</v>
      </c>
      <c r="K274" s="79">
        <v>230</v>
      </c>
      <c r="L274" s="77">
        <v>9342780.86</v>
      </c>
    </row>
    <row r="275" spans="1:12" ht="12.75">
      <c r="A275" s="73">
        <v>123</v>
      </c>
      <c r="B275" s="73">
        <v>39</v>
      </c>
      <c r="C275" s="74" t="s">
        <v>137</v>
      </c>
      <c r="D275" s="75" t="s">
        <v>13</v>
      </c>
      <c r="E275" s="76">
        <v>28438205.64</v>
      </c>
      <c r="F275" s="77">
        <v>2354253.17</v>
      </c>
      <c r="G275" s="77">
        <v>29643966.16</v>
      </c>
      <c r="H275" s="77">
        <v>36109537.88</v>
      </c>
      <c r="I275" s="77">
        <v>-8139095.66</v>
      </c>
      <c r="J275" s="79">
        <v>16500000</v>
      </c>
      <c r="K275" s="79">
        <v>519</v>
      </c>
      <c r="L275" s="77">
        <v>20468680.86</v>
      </c>
    </row>
    <row r="276" spans="1:12" ht="12.75">
      <c r="A276" s="73">
        <v>130</v>
      </c>
      <c r="B276" s="73">
        <v>40</v>
      </c>
      <c r="C276" s="74" t="s">
        <v>144</v>
      </c>
      <c r="D276" s="75" t="s">
        <v>13</v>
      </c>
      <c r="E276" s="76">
        <v>26974628.59</v>
      </c>
      <c r="F276" s="77">
        <v>-3152658.93</v>
      </c>
      <c r="G276" s="77">
        <v>1592815.83</v>
      </c>
      <c r="H276" s="77">
        <v>11707004.2</v>
      </c>
      <c r="I276" s="77">
        <v>-4166842.58</v>
      </c>
      <c r="J276" s="79">
        <v>0</v>
      </c>
      <c r="K276" s="79">
        <v>165</v>
      </c>
      <c r="L276" s="77">
        <v>26109195.54</v>
      </c>
    </row>
    <row r="277" spans="1:12" ht="12.75">
      <c r="A277" s="73">
        <v>133</v>
      </c>
      <c r="B277" s="73">
        <v>41</v>
      </c>
      <c r="C277" s="74" t="s">
        <v>147</v>
      </c>
      <c r="D277" s="75" t="s">
        <v>13</v>
      </c>
      <c r="E277" s="76">
        <v>26075288</v>
      </c>
      <c r="F277" s="77">
        <v>8885355</v>
      </c>
      <c r="G277" s="77">
        <v>19789903</v>
      </c>
      <c r="H277" s="77">
        <v>34532415</v>
      </c>
      <c r="I277" s="77">
        <v>1507309</v>
      </c>
      <c r="J277" s="79">
        <v>8413000</v>
      </c>
      <c r="K277" s="79">
        <v>248</v>
      </c>
      <c r="L277" s="77">
        <v>26075288</v>
      </c>
    </row>
    <row r="278" spans="1:12" ht="12.75">
      <c r="A278" s="73">
        <v>137</v>
      </c>
      <c r="B278" s="73">
        <v>42</v>
      </c>
      <c r="C278" s="74" t="s">
        <v>151</v>
      </c>
      <c r="D278" s="75" t="s">
        <v>13</v>
      </c>
      <c r="E278" s="76">
        <v>24680846.91</v>
      </c>
      <c r="F278" s="77">
        <v>1876886.83</v>
      </c>
      <c r="G278" s="77">
        <v>15421146.16</v>
      </c>
      <c r="H278" s="77">
        <v>29698453.93</v>
      </c>
      <c r="I278" s="77">
        <v>-981046.52</v>
      </c>
      <c r="J278" s="79">
        <v>1185867.45</v>
      </c>
      <c r="K278" s="79">
        <v>437</v>
      </c>
      <c r="L278" s="77">
        <v>24493693.33</v>
      </c>
    </row>
    <row r="279" spans="1:12" ht="12.75">
      <c r="A279" s="73">
        <v>138</v>
      </c>
      <c r="B279" s="73">
        <v>43</v>
      </c>
      <c r="C279" s="74" t="s">
        <v>152</v>
      </c>
      <c r="D279" s="75" t="s">
        <v>13</v>
      </c>
      <c r="E279" s="76">
        <v>23810601.47</v>
      </c>
      <c r="F279" s="77">
        <v>139751.86</v>
      </c>
      <c r="G279" s="77">
        <v>321509.67</v>
      </c>
      <c r="H279" s="77">
        <v>3649921.42</v>
      </c>
      <c r="I279" s="77">
        <v>124156.68</v>
      </c>
      <c r="J279" s="79">
        <v>16872937</v>
      </c>
      <c r="K279" s="79">
        <v>3</v>
      </c>
      <c r="L279" s="77">
        <v>0</v>
      </c>
    </row>
    <row r="280" spans="1:12" ht="12.75">
      <c r="A280" s="73">
        <v>142</v>
      </c>
      <c r="B280" s="73">
        <v>44</v>
      </c>
      <c r="C280" s="74" t="s">
        <v>156</v>
      </c>
      <c r="D280" s="106" t="s">
        <v>13</v>
      </c>
      <c r="E280" s="86">
        <v>23443084.69</v>
      </c>
      <c r="F280" s="77">
        <v>6069686.2299999995</v>
      </c>
      <c r="G280" s="87">
        <v>5360131.05</v>
      </c>
      <c r="H280" s="87">
        <v>8548835.53</v>
      </c>
      <c r="I280" s="77">
        <v>926738.83</v>
      </c>
      <c r="J280" s="88">
        <v>0</v>
      </c>
      <c r="K280" s="88">
        <v>480</v>
      </c>
      <c r="L280" s="87">
        <v>23443084.69</v>
      </c>
    </row>
    <row r="281" spans="1:12" ht="12.75">
      <c r="A281" s="73">
        <v>144</v>
      </c>
      <c r="B281" s="73">
        <v>45</v>
      </c>
      <c r="C281" s="74" t="s">
        <v>158</v>
      </c>
      <c r="D281" s="75" t="s">
        <v>13</v>
      </c>
      <c r="E281" s="76">
        <v>23133661.82</v>
      </c>
      <c r="F281" s="77">
        <v>1887735.24</v>
      </c>
      <c r="G281" s="77">
        <v>4567198.9</v>
      </c>
      <c r="H281" s="77">
        <v>17931646.58</v>
      </c>
      <c r="I281" s="77">
        <v>-4358108.77</v>
      </c>
      <c r="J281" s="93">
        <v>2528066</v>
      </c>
      <c r="K281" s="93">
        <v>537</v>
      </c>
      <c r="L281" s="77">
        <v>22797934.32</v>
      </c>
    </row>
    <row r="282" spans="1:12" ht="12.75">
      <c r="A282" s="73">
        <v>145</v>
      </c>
      <c r="B282" s="73">
        <v>46</v>
      </c>
      <c r="C282" s="74" t="s">
        <v>159</v>
      </c>
      <c r="D282" s="75" t="s">
        <v>13</v>
      </c>
      <c r="E282" s="76">
        <v>22892567.81</v>
      </c>
      <c r="F282" s="77">
        <v>2530933.28</v>
      </c>
      <c r="G282" s="77">
        <v>5353901</v>
      </c>
      <c r="H282" s="77">
        <v>17997456</v>
      </c>
      <c r="I282" s="77">
        <v>230127.55</v>
      </c>
      <c r="J282" s="79">
        <v>10975408</v>
      </c>
      <c r="K282" s="79">
        <v>305</v>
      </c>
      <c r="L282" s="77">
        <v>22892567.81</v>
      </c>
    </row>
    <row r="283" spans="1:12" ht="12.75">
      <c r="A283" s="73">
        <v>149</v>
      </c>
      <c r="B283" s="73">
        <v>47</v>
      </c>
      <c r="C283" s="74" t="s">
        <v>163</v>
      </c>
      <c r="D283" s="75" t="s">
        <v>13</v>
      </c>
      <c r="E283" s="76">
        <v>22351092.67</v>
      </c>
      <c r="F283" s="77">
        <v>3964989.5</v>
      </c>
      <c r="G283" s="77">
        <v>9431822.85</v>
      </c>
      <c r="H283" s="77">
        <v>18555295.29</v>
      </c>
      <c r="I283" s="77">
        <v>2504030.21</v>
      </c>
      <c r="J283" s="79">
        <v>0</v>
      </c>
      <c r="K283" s="79">
        <v>165</v>
      </c>
      <c r="L283" s="77">
        <v>22207530</v>
      </c>
    </row>
    <row r="284" spans="1:12" ht="12.75">
      <c r="A284" s="73">
        <v>152</v>
      </c>
      <c r="B284" s="73">
        <v>48</v>
      </c>
      <c r="C284" s="74" t="s">
        <v>166</v>
      </c>
      <c r="D284" s="75" t="s">
        <v>13</v>
      </c>
      <c r="E284" s="76">
        <v>22179075.14</v>
      </c>
      <c r="F284" s="77">
        <v>3958285.75</v>
      </c>
      <c r="G284" s="77">
        <v>10811821.43</v>
      </c>
      <c r="H284" s="77">
        <v>22820695.34</v>
      </c>
      <c r="I284" s="77">
        <v>164982.25</v>
      </c>
      <c r="J284" s="79">
        <v>6680941.7</v>
      </c>
      <c r="K284" s="79">
        <v>196</v>
      </c>
      <c r="L284" s="77">
        <v>15348826.89</v>
      </c>
    </row>
    <row r="285" spans="1:12" ht="12.75">
      <c r="A285" s="73">
        <v>155</v>
      </c>
      <c r="B285" s="73">
        <v>49</v>
      </c>
      <c r="C285" s="74" t="s">
        <v>169</v>
      </c>
      <c r="D285" s="75" t="s">
        <v>13</v>
      </c>
      <c r="E285" s="76">
        <v>21596150.41</v>
      </c>
      <c r="F285" s="77">
        <v>4341323.97</v>
      </c>
      <c r="G285" s="77">
        <v>7309850.35</v>
      </c>
      <c r="H285" s="77">
        <v>18038483.05</v>
      </c>
      <c r="I285" s="77">
        <v>1789080.78</v>
      </c>
      <c r="J285" s="79">
        <v>0</v>
      </c>
      <c r="K285" s="79">
        <v>375</v>
      </c>
      <c r="L285" s="77">
        <v>20557865.38</v>
      </c>
    </row>
    <row r="286" spans="1:12" ht="12.75">
      <c r="A286" s="73">
        <v>157</v>
      </c>
      <c r="B286" s="73">
        <v>50</v>
      </c>
      <c r="C286" s="74" t="s">
        <v>171</v>
      </c>
      <c r="D286" s="75" t="s">
        <v>13</v>
      </c>
      <c r="E286" s="76">
        <v>21326511.21</v>
      </c>
      <c r="F286" s="77">
        <v>4815742.25</v>
      </c>
      <c r="G286" s="77">
        <v>35005705.51</v>
      </c>
      <c r="H286" s="77">
        <v>42720274.49</v>
      </c>
      <c r="I286" s="77">
        <v>1064923.35</v>
      </c>
      <c r="J286" s="79">
        <v>10700328.18</v>
      </c>
      <c r="K286" s="79">
        <v>211</v>
      </c>
      <c r="L286" s="77">
        <v>21182070.89</v>
      </c>
    </row>
    <row r="287" spans="1:12" ht="12.75">
      <c r="A287" s="73">
        <v>159</v>
      </c>
      <c r="B287" s="73">
        <v>51</v>
      </c>
      <c r="C287" s="74" t="s">
        <v>173</v>
      </c>
      <c r="D287" s="75" t="s">
        <v>13</v>
      </c>
      <c r="E287" s="76">
        <v>21154430.88</v>
      </c>
      <c r="F287" s="77">
        <v>5091469.9</v>
      </c>
      <c r="G287" s="77">
        <v>24480654.01</v>
      </c>
      <c r="H287" s="77">
        <v>28466047.31</v>
      </c>
      <c r="I287" s="77">
        <v>665441.03</v>
      </c>
      <c r="J287" s="79">
        <v>7735423.23</v>
      </c>
      <c r="K287" s="79">
        <v>231</v>
      </c>
      <c r="L287" s="77">
        <v>20573020.79</v>
      </c>
    </row>
    <row r="288" spans="1:12" ht="12.75">
      <c r="A288" s="73">
        <v>163</v>
      </c>
      <c r="B288" s="73">
        <v>52</v>
      </c>
      <c r="C288" s="74" t="s">
        <v>177</v>
      </c>
      <c r="D288" s="75" t="s">
        <v>13</v>
      </c>
      <c r="E288" s="76">
        <v>20438219.47</v>
      </c>
      <c r="F288" s="77">
        <v>3452999.16</v>
      </c>
      <c r="G288" s="77">
        <v>12901486.85</v>
      </c>
      <c r="H288" s="77">
        <v>32307497.22</v>
      </c>
      <c r="I288" s="77">
        <v>1243044.57</v>
      </c>
      <c r="J288" s="79">
        <v>8936316</v>
      </c>
      <c r="K288" s="79">
        <v>217</v>
      </c>
      <c r="L288" s="77">
        <v>19874655.07</v>
      </c>
    </row>
    <row r="289" spans="1:12" ht="12.75">
      <c r="A289" s="73">
        <v>164</v>
      </c>
      <c r="B289" s="73">
        <v>53</v>
      </c>
      <c r="C289" s="74" t="s">
        <v>178</v>
      </c>
      <c r="D289" s="75" t="s">
        <v>25</v>
      </c>
      <c r="E289" s="76">
        <v>20280096.24</v>
      </c>
      <c r="F289" s="77">
        <v>24557151.169999998</v>
      </c>
      <c r="G289" s="77">
        <v>23983329.73</v>
      </c>
      <c r="H289" s="77">
        <v>26491568.34</v>
      </c>
      <c r="I289" s="77">
        <v>-6733812.8</v>
      </c>
      <c r="J289" s="79">
        <v>417997.44</v>
      </c>
      <c r="K289" s="79">
        <v>222</v>
      </c>
      <c r="L289" s="77">
        <v>20046236.87</v>
      </c>
    </row>
    <row r="290" spans="1:12" ht="12.75">
      <c r="A290" s="73">
        <v>171</v>
      </c>
      <c r="B290" s="73">
        <v>54</v>
      </c>
      <c r="C290" s="74" t="s">
        <v>185</v>
      </c>
      <c r="D290" s="75" t="s">
        <v>13</v>
      </c>
      <c r="E290" s="76">
        <v>19279643.88</v>
      </c>
      <c r="F290" s="77">
        <v>3875839.13</v>
      </c>
      <c r="G290" s="77">
        <v>6710632.72</v>
      </c>
      <c r="H290" s="77">
        <v>19548253.25</v>
      </c>
      <c r="I290" s="77">
        <v>797265.31</v>
      </c>
      <c r="J290" s="79">
        <v>718720.32</v>
      </c>
      <c r="K290" s="79">
        <v>207</v>
      </c>
      <c r="L290" s="77">
        <v>19748618.28</v>
      </c>
    </row>
    <row r="291" spans="1:12" ht="12.75">
      <c r="A291" s="73">
        <v>172</v>
      </c>
      <c r="B291" s="73">
        <v>55</v>
      </c>
      <c r="C291" s="74" t="s">
        <v>186</v>
      </c>
      <c r="D291" s="75" t="s">
        <v>13</v>
      </c>
      <c r="E291" s="76">
        <v>19025231.65</v>
      </c>
      <c r="F291" s="77">
        <v>202065.79</v>
      </c>
      <c r="G291" s="77">
        <v>875047.19</v>
      </c>
      <c r="H291" s="77">
        <v>8270187.28</v>
      </c>
      <c r="I291" s="77">
        <v>131506.03</v>
      </c>
      <c r="J291" s="79">
        <v>12923351.01</v>
      </c>
      <c r="K291" s="79">
        <v>14</v>
      </c>
      <c r="L291" s="77">
        <v>0</v>
      </c>
    </row>
    <row r="292" spans="1:12" ht="12.75">
      <c r="A292" s="73">
        <v>181</v>
      </c>
      <c r="B292" s="73">
        <v>56</v>
      </c>
      <c r="C292" s="74" t="s">
        <v>195</v>
      </c>
      <c r="D292" s="75" t="s">
        <v>13</v>
      </c>
      <c r="E292" s="76">
        <v>17967986.3</v>
      </c>
      <c r="F292" s="77">
        <v>-88568.54</v>
      </c>
      <c r="G292" s="77">
        <v>15988628.75</v>
      </c>
      <c r="H292" s="77">
        <v>49525488.55</v>
      </c>
      <c r="I292" s="77">
        <v>-2414446.55</v>
      </c>
      <c r="J292" s="79">
        <v>1366129.08</v>
      </c>
      <c r="K292" s="79">
        <v>235</v>
      </c>
      <c r="L292" s="77">
        <v>11448847.25</v>
      </c>
    </row>
    <row r="293" spans="1:12" ht="12.75">
      <c r="A293" s="73">
        <v>185</v>
      </c>
      <c r="B293" s="73">
        <v>57</v>
      </c>
      <c r="C293" s="74" t="s">
        <v>312</v>
      </c>
      <c r="D293" s="75" t="s">
        <v>13</v>
      </c>
      <c r="E293" s="76">
        <v>17406602.83</v>
      </c>
      <c r="F293" s="77">
        <v>617538.03</v>
      </c>
      <c r="G293" s="77">
        <v>4098789.17</v>
      </c>
      <c r="H293" s="77">
        <v>7366720.43</v>
      </c>
      <c r="I293" s="77">
        <v>499491.81</v>
      </c>
      <c r="J293" s="79">
        <v>0</v>
      </c>
      <c r="K293" s="79">
        <v>42</v>
      </c>
      <c r="L293" s="77">
        <v>0</v>
      </c>
    </row>
    <row r="294" spans="1:12" ht="12.75">
      <c r="A294" s="73">
        <v>187</v>
      </c>
      <c r="B294" s="73">
        <v>58</v>
      </c>
      <c r="C294" s="74" t="s">
        <v>201</v>
      </c>
      <c r="D294" s="75" t="s">
        <v>13</v>
      </c>
      <c r="E294" s="76">
        <v>17131135.94</v>
      </c>
      <c r="F294" s="77">
        <v>4769342.11</v>
      </c>
      <c r="G294" s="77">
        <v>12492116.99</v>
      </c>
      <c r="H294" s="77">
        <v>25600778.59</v>
      </c>
      <c r="I294" s="77">
        <v>2137111.04</v>
      </c>
      <c r="J294" s="79">
        <v>9314820</v>
      </c>
      <c r="K294" s="79">
        <v>334</v>
      </c>
      <c r="L294" s="77">
        <v>15990156.94</v>
      </c>
    </row>
    <row r="295" spans="1:12" ht="12.75">
      <c r="A295" s="73">
        <v>193</v>
      </c>
      <c r="B295" s="73">
        <v>59</v>
      </c>
      <c r="C295" s="74" t="s">
        <v>208</v>
      </c>
      <c r="D295" s="75" t="s">
        <v>13</v>
      </c>
      <c r="E295" s="76">
        <v>16561081.1</v>
      </c>
      <c r="F295" s="77">
        <v>488585.53</v>
      </c>
      <c r="G295" s="77">
        <v>601880.34</v>
      </c>
      <c r="H295" s="77">
        <v>5774101.64</v>
      </c>
      <c r="I295" s="77">
        <v>320625.09</v>
      </c>
      <c r="J295" s="79">
        <v>11918740</v>
      </c>
      <c r="K295" s="79">
        <v>7</v>
      </c>
      <c r="L295" s="77">
        <v>0</v>
      </c>
    </row>
    <row r="296" spans="1:12" ht="12.75">
      <c r="A296" s="73">
        <v>196</v>
      </c>
      <c r="B296" s="73">
        <v>60</v>
      </c>
      <c r="C296" s="74" t="s">
        <v>38</v>
      </c>
      <c r="D296" s="75" t="s">
        <v>25</v>
      </c>
      <c r="E296" s="76">
        <v>16121872.46</v>
      </c>
      <c r="F296" s="77">
        <v>2835020.62</v>
      </c>
      <c r="G296" s="77">
        <v>12228820.73</v>
      </c>
      <c r="H296" s="77">
        <v>19413861.35</v>
      </c>
      <c r="I296" s="77">
        <v>648863.49</v>
      </c>
      <c r="J296" s="93">
        <v>4219548</v>
      </c>
      <c r="K296" s="93">
        <v>113</v>
      </c>
      <c r="L296" s="77">
        <v>15520494.49</v>
      </c>
    </row>
    <row r="297" spans="1:12" ht="12.75">
      <c r="A297" s="73">
        <v>197</v>
      </c>
      <c r="B297" s="73">
        <v>61</v>
      </c>
      <c r="C297" s="74" t="s">
        <v>211</v>
      </c>
      <c r="D297" s="75" t="s">
        <v>13</v>
      </c>
      <c r="E297" s="76">
        <v>16106178.38</v>
      </c>
      <c r="F297" s="77">
        <v>2419722.77</v>
      </c>
      <c r="G297" s="77">
        <v>16930463.55</v>
      </c>
      <c r="H297" s="77">
        <v>25398044.04</v>
      </c>
      <c r="I297" s="77">
        <v>648518.83</v>
      </c>
      <c r="J297" s="79">
        <v>36928</v>
      </c>
      <c r="K297" s="79">
        <v>254</v>
      </c>
      <c r="L297" s="77">
        <v>16090788.9</v>
      </c>
    </row>
    <row r="298" spans="1:12" ht="12.75">
      <c r="A298" s="73">
        <v>202</v>
      </c>
      <c r="B298" s="73">
        <v>62</v>
      </c>
      <c r="C298" s="74" t="s">
        <v>216</v>
      </c>
      <c r="D298" s="75" t="s">
        <v>13</v>
      </c>
      <c r="E298" s="76">
        <v>15651294.81</v>
      </c>
      <c r="F298" s="77">
        <v>10085260.309999999</v>
      </c>
      <c r="G298" s="76">
        <v>7809482.89</v>
      </c>
      <c r="H298" s="76">
        <v>11773995.38</v>
      </c>
      <c r="I298" s="77">
        <v>-1714553.51</v>
      </c>
      <c r="J298" s="75">
        <v>0</v>
      </c>
      <c r="K298" s="75">
        <v>159</v>
      </c>
      <c r="L298" s="76">
        <v>15047710.72</v>
      </c>
    </row>
    <row r="299" spans="1:12" ht="12.75">
      <c r="A299" s="73">
        <v>207</v>
      </c>
      <c r="B299" s="73">
        <v>63</v>
      </c>
      <c r="C299" s="74" t="s">
        <v>221</v>
      </c>
      <c r="D299" s="75" t="s">
        <v>13</v>
      </c>
      <c r="E299" s="76">
        <v>15485856</v>
      </c>
      <c r="F299" s="77">
        <v>-1171150.38</v>
      </c>
      <c r="G299" s="76">
        <v>4011799</v>
      </c>
      <c r="H299" s="76">
        <v>17268772</v>
      </c>
      <c r="I299" s="77">
        <v>-2192532</v>
      </c>
      <c r="J299" s="75">
        <v>2488629</v>
      </c>
      <c r="K299" s="75">
        <v>202</v>
      </c>
      <c r="L299" s="76">
        <v>7618298</v>
      </c>
    </row>
    <row r="300" spans="1:12" ht="12.75">
      <c r="A300" s="73">
        <v>208</v>
      </c>
      <c r="B300" s="73">
        <v>64</v>
      </c>
      <c r="C300" s="74" t="s">
        <v>222</v>
      </c>
      <c r="D300" s="75" t="s">
        <v>13</v>
      </c>
      <c r="E300" s="76">
        <v>15447878</v>
      </c>
      <c r="F300" s="77">
        <v>-196425</v>
      </c>
      <c r="G300" s="76">
        <v>5652389</v>
      </c>
      <c r="H300" s="76">
        <v>12828277</v>
      </c>
      <c r="I300" s="77">
        <v>-2221262</v>
      </c>
      <c r="J300" s="75">
        <v>2021330</v>
      </c>
      <c r="K300" s="75">
        <v>166</v>
      </c>
      <c r="L300" s="76">
        <v>14818802</v>
      </c>
    </row>
    <row r="301" spans="1:12" ht="12.75">
      <c r="A301" s="73">
        <v>210</v>
      </c>
      <c r="B301" s="73">
        <v>65</v>
      </c>
      <c r="C301" s="74" t="s">
        <v>224</v>
      </c>
      <c r="D301" s="75" t="s">
        <v>13</v>
      </c>
      <c r="E301" s="76">
        <v>14866070.45</v>
      </c>
      <c r="F301" s="77">
        <v>2483889.81</v>
      </c>
      <c r="G301" s="76">
        <v>6374200.18</v>
      </c>
      <c r="H301" s="76">
        <v>19344943.58</v>
      </c>
      <c r="I301" s="77">
        <v>799037.27</v>
      </c>
      <c r="J301" s="75">
        <v>7196368</v>
      </c>
      <c r="K301" s="75">
        <v>173</v>
      </c>
      <c r="L301" s="76">
        <v>12184910.8</v>
      </c>
    </row>
    <row r="302" spans="1:12" ht="12.75">
      <c r="A302" s="73">
        <v>216</v>
      </c>
      <c r="B302" s="73">
        <v>66</v>
      </c>
      <c r="C302" s="74" t="s">
        <v>229</v>
      </c>
      <c r="D302" s="75" t="s">
        <v>13</v>
      </c>
      <c r="E302" s="76">
        <v>14566334.56</v>
      </c>
      <c r="F302" s="77">
        <v>-17614561.38</v>
      </c>
      <c r="G302" s="77">
        <v>-12096.07</v>
      </c>
      <c r="H302" s="77">
        <v>46339105.01</v>
      </c>
      <c r="I302" s="77" t="s">
        <v>17</v>
      </c>
      <c r="J302" s="79">
        <v>6077322</v>
      </c>
      <c r="K302" s="79">
        <v>240</v>
      </c>
      <c r="L302" s="77">
        <v>14507745.44</v>
      </c>
    </row>
    <row r="303" spans="1:12" ht="12.75">
      <c r="A303" s="73">
        <v>217</v>
      </c>
      <c r="B303" s="73">
        <v>67</v>
      </c>
      <c r="C303" s="74" t="s">
        <v>230</v>
      </c>
      <c r="D303" s="75" t="s">
        <v>13</v>
      </c>
      <c r="E303" s="76">
        <v>14414843.33</v>
      </c>
      <c r="F303" s="77">
        <v>410527.81</v>
      </c>
      <c r="G303" s="77">
        <v>43396689.06</v>
      </c>
      <c r="H303" s="77">
        <v>45835972.48</v>
      </c>
      <c r="I303" s="77">
        <v>-546303.31</v>
      </c>
      <c r="J303" s="79">
        <v>0</v>
      </c>
      <c r="K303" s="79">
        <v>110</v>
      </c>
      <c r="L303" s="77">
        <v>14230583.69</v>
      </c>
    </row>
    <row r="304" spans="1:12" ht="12.75">
      <c r="A304" s="73">
        <v>219</v>
      </c>
      <c r="B304" s="73">
        <v>68</v>
      </c>
      <c r="C304" s="74" t="s">
        <v>232</v>
      </c>
      <c r="D304" s="75" t="s">
        <v>13</v>
      </c>
      <c r="E304" s="76">
        <v>14277189.22</v>
      </c>
      <c r="F304" s="77">
        <v>2366575.08</v>
      </c>
      <c r="G304" s="77">
        <v>4117017.86</v>
      </c>
      <c r="H304" s="77">
        <v>9302559.86</v>
      </c>
      <c r="I304" s="77">
        <v>216202.89</v>
      </c>
      <c r="J304" s="79">
        <v>0</v>
      </c>
      <c r="K304" s="79">
        <v>88</v>
      </c>
      <c r="L304" s="77">
        <v>12840200.46</v>
      </c>
    </row>
    <row r="305" spans="1:12" ht="12.75">
      <c r="A305" s="73">
        <v>220</v>
      </c>
      <c r="B305" s="73">
        <v>69</v>
      </c>
      <c r="C305" s="74" t="s">
        <v>233</v>
      </c>
      <c r="D305" s="75" t="s">
        <v>13</v>
      </c>
      <c r="E305" s="76">
        <v>14210427.56</v>
      </c>
      <c r="F305" s="77">
        <v>1528230.95</v>
      </c>
      <c r="G305" s="77">
        <v>2077761.13</v>
      </c>
      <c r="H305" s="77">
        <v>9119113.9</v>
      </c>
      <c r="I305" s="77">
        <v>112988.5</v>
      </c>
      <c r="J305" s="107">
        <v>0</v>
      </c>
      <c r="K305" s="79">
        <v>78</v>
      </c>
      <c r="L305" s="77">
        <v>0</v>
      </c>
    </row>
    <row r="306" spans="1:12" ht="12.75">
      <c r="A306" s="73">
        <v>223</v>
      </c>
      <c r="B306" s="73">
        <v>70</v>
      </c>
      <c r="C306" s="74" t="s">
        <v>313</v>
      </c>
      <c r="D306" s="75" t="s">
        <v>13</v>
      </c>
      <c r="E306" s="76">
        <v>14106543.13</v>
      </c>
      <c r="F306" s="77">
        <v>2804823.27</v>
      </c>
      <c r="G306" s="77">
        <v>1220804</v>
      </c>
      <c r="H306" s="77">
        <v>12888234.64</v>
      </c>
      <c r="I306" s="77">
        <v>916437.85</v>
      </c>
      <c r="J306" s="108">
        <v>267324.307585147</v>
      </c>
      <c r="K306" s="79">
        <v>192</v>
      </c>
      <c r="L306" s="77">
        <v>8201608.53</v>
      </c>
    </row>
    <row r="307" spans="1:12" ht="12.75">
      <c r="A307" s="73">
        <v>227</v>
      </c>
      <c r="B307" s="73">
        <v>71</v>
      </c>
      <c r="C307" s="74" t="s">
        <v>314</v>
      </c>
      <c r="D307" s="75" t="s">
        <v>13</v>
      </c>
      <c r="E307" s="76">
        <v>13807497.18</v>
      </c>
      <c r="F307" s="77">
        <v>2912012.07</v>
      </c>
      <c r="G307" s="77">
        <v>2352115.4</v>
      </c>
      <c r="H307" s="77">
        <v>9934343.32</v>
      </c>
      <c r="I307" s="77">
        <v>727851.14</v>
      </c>
      <c r="J307" s="79">
        <v>0</v>
      </c>
      <c r="K307" s="79">
        <v>250</v>
      </c>
      <c r="L307" s="77">
        <v>13807497.18</v>
      </c>
    </row>
    <row r="308" spans="1:12" ht="12.75">
      <c r="A308" s="73">
        <v>228</v>
      </c>
      <c r="B308" s="73">
        <v>72</v>
      </c>
      <c r="C308" s="74" t="s">
        <v>241</v>
      </c>
      <c r="D308" s="75" t="s">
        <v>13</v>
      </c>
      <c r="E308" s="76">
        <v>13782961.79</v>
      </c>
      <c r="F308" s="77">
        <v>-146392.17</v>
      </c>
      <c r="G308" s="77">
        <v>-29608.08</v>
      </c>
      <c r="H308" s="77">
        <v>1903032</v>
      </c>
      <c r="I308" s="77">
        <v>-270428.82</v>
      </c>
      <c r="J308" s="79">
        <v>9323358.26</v>
      </c>
      <c r="K308" s="79">
        <v>10</v>
      </c>
      <c r="L308" s="77">
        <v>0</v>
      </c>
    </row>
    <row r="309" spans="1:12" ht="12.75">
      <c r="A309" s="73">
        <v>231</v>
      </c>
      <c r="B309" s="73">
        <v>73</v>
      </c>
      <c r="C309" s="74" t="s">
        <v>244</v>
      </c>
      <c r="D309" s="75" t="s">
        <v>13</v>
      </c>
      <c r="E309" s="76">
        <v>13372476.88</v>
      </c>
      <c r="F309" s="77">
        <v>627629.38</v>
      </c>
      <c r="G309" s="77">
        <v>5232139.55</v>
      </c>
      <c r="H309" s="77">
        <v>14173413.8</v>
      </c>
      <c r="I309" s="77">
        <v>74143.92</v>
      </c>
      <c r="J309" s="79">
        <v>9600598</v>
      </c>
      <c r="K309" s="79">
        <v>90</v>
      </c>
      <c r="L309" s="77">
        <v>13372476.88</v>
      </c>
    </row>
    <row r="310" spans="1:12" ht="12.75">
      <c r="A310" s="73">
        <v>236</v>
      </c>
      <c r="B310" s="73">
        <v>74</v>
      </c>
      <c r="C310" s="74" t="s">
        <v>249</v>
      </c>
      <c r="D310" s="75" t="s">
        <v>13</v>
      </c>
      <c r="E310" s="76">
        <v>12889605.05</v>
      </c>
      <c r="F310" s="77">
        <v>2172985.19</v>
      </c>
      <c r="G310" s="77">
        <v>4560844.39</v>
      </c>
      <c r="H310" s="77">
        <v>7775877.86</v>
      </c>
      <c r="I310" s="77">
        <v>264509.74</v>
      </c>
      <c r="J310" s="79">
        <v>7014855</v>
      </c>
      <c r="K310" s="79">
        <v>129</v>
      </c>
      <c r="L310" s="77">
        <v>12783805.67</v>
      </c>
    </row>
    <row r="311" spans="1:12" s="100" customFormat="1" ht="49.5" customHeight="1" thickBot="1">
      <c r="A311" s="98"/>
      <c r="B311" s="99"/>
      <c r="D311" s="101"/>
      <c r="E311" s="102"/>
      <c r="F311" s="103"/>
      <c r="G311" s="102"/>
      <c r="H311" s="102"/>
      <c r="I311" s="102"/>
      <c r="J311" s="101"/>
      <c r="L311" s="103"/>
    </row>
    <row r="312" spans="1:12" ht="13.5" thickBot="1">
      <c r="A312" s="61"/>
      <c r="B312" s="61"/>
      <c r="C312" s="62" t="s">
        <v>311</v>
      </c>
      <c r="D312" s="61"/>
      <c r="E312" s="63"/>
      <c r="F312" s="63"/>
      <c r="G312" s="63"/>
      <c r="H312" s="63"/>
      <c r="I312" s="63"/>
      <c r="J312" s="61"/>
      <c r="K312" s="61"/>
      <c r="L312" s="63"/>
    </row>
    <row r="313" spans="1:12" s="72" customFormat="1" ht="51.75" thickBot="1">
      <c r="A313" s="64" t="s">
        <v>0</v>
      </c>
      <c r="B313" s="65" t="s">
        <v>266</v>
      </c>
      <c r="C313" s="66" t="s">
        <v>1</v>
      </c>
      <c r="D313" s="67" t="s">
        <v>2</v>
      </c>
      <c r="E313" s="68" t="s">
        <v>4</v>
      </c>
      <c r="F313" s="68" t="s">
        <v>5</v>
      </c>
      <c r="G313" s="68" t="s">
        <v>6</v>
      </c>
      <c r="H313" s="69" t="s">
        <v>7</v>
      </c>
      <c r="I313" s="68" t="s">
        <v>8</v>
      </c>
      <c r="J313" s="70" t="s">
        <v>267</v>
      </c>
      <c r="K313" s="71" t="s">
        <v>10</v>
      </c>
      <c r="L313" s="68" t="s">
        <v>268</v>
      </c>
    </row>
    <row r="314" spans="1:12" ht="12.75">
      <c r="A314" s="73">
        <v>237</v>
      </c>
      <c r="B314" s="73">
        <v>75</v>
      </c>
      <c r="C314" s="74" t="s">
        <v>250</v>
      </c>
      <c r="D314" s="75" t="s">
        <v>13</v>
      </c>
      <c r="E314" s="76">
        <v>12821226.09</v>
      </c>
      <c r="F314" s="77">
        <v>4074619.99</v>
      </c>
      <c r="G314" s="77">
        <v>10913441.21</v>
      </c>
      <c r="H314" s="77">
        <v>26567622.8</v>
      </c>
      <c r="I314" s="77">
        <v>-1068715.72</v>
      </c>
      <c r="J314" s="79">
        <v>0</v>
      </c>
      <c r="K314" s="79">
        <v>333</v>
      </c>
      <c r="L314" s="77">
        <v>12821226.09</v>
      </c>
    </row>
    <row r="315" spans="1:12" ht="12.75">
      <c r="A315" s="73">
        <v>242</v>
      </c>
      <c r="B315" s="73">
        <v>76</v>
      </c>
      <c r="C315" s="74" t="s">
        <v>255</v>
      </c>
      <c r="D315" s="75" t="s">
        <v>13</v>
      </c>
      <c r="E315" s="76">
        <v>12657603.22</v>
      </c>
      <c r="F315" s="77">
        <v>1785578.52</v>
      </c>
      <c r="G315" s="77">
        <v>3956763.71</v>
      </c>
      <c r="H315" s="77">
        <v>13139038.91</v>
      </c>
      <c r="I315" s="77">
        <v>-225706.57</v>
      </c>
      <c r="J315" s="79">
        <v>0</v>
      </c>
      <c r="K315" s="79">
        <v>180</v>
      </c>
      <c r="L315" s="77">
        <v>12657603.22</v>
      </c>
    </row>
    <row r="316" spans="1:12" ht="12.75">
      <c r="A316" s="73">
        <v>243</v>
      </c>
      <c r="B316" s="73">
        <v>77</v>
      </c>
      <c r="C316" s="74" t="s">
        <v>256</v>
      </c>
      <c r="D316" s="75" t="s">
        <v>13</v>
      </c>
      <c r="E316" s="76">
        <v>12475345.89</v>
      </c>
      <c r="F316" s="77">
        <v>4906393</v>
      </c>
      <c r="G316" s="76">
        <v>11887504</v>
      </c>
      <c r="H316" s="76">
        <v>13818802</v>
      </c>
      <c r="I316" s="77">
        <v>-249299</v>
      </c>
      <c r="J316" s="75">
        <v>2246522</v>
      </c>
      <c r="K316" s="75">
        <v>200</v>
      </c>
      <c r="L316" s="76">
        <v>9632631</v>
      </c>
    </row>
    <row r="317" spans="1:12" ht="12.75">
      <c r="A317" s="73">
        <v>244</v>
      </c>
      <c r="B317" s="73">
        <v>78</v>
      </c>
      <c r="C317" s="74" t="s">
        <v>257</v>
      </c>
      <c r="D317" s="75" t="s">
        <v>13</v>
      </c>
      <c r="E317" s="76">
        <v>12399735.43</v>
      </c>
      <c r="F317" s="77">
        <v>1338800.79</v>
      </c>
      <c r="G317" s="77">
        <v>8717002.8</v>
      </c>
      <c r="H317" s="77">
        <v>11784168.4</v>
      </c>
      <c r="I317" s="77">
        <v>577581.69</v>
      </c>
      <c r="J317" s="79">
        <v>6288821.64</v>
      </c>
      <c r="K317" s="79">
        <v>45</v>
      </c>
      <c r="L317" s="77">
        <v>12399735.43</v>
      </c>
    </row>
    <row r="318" spans="1:12" ht="12.75">
      <c r="A318" s="73">
        <v>245</v>
      </c>
      <c r="B318" s="73">
        <v>79</v>
      </c>
      <c r="C318" s="74" t="s">
        <v>258</v>
      </c>
      <c r="D318" s="75" t="s">
        <v>13</v>
      </c>
      <c r="E318" s="90">
        <v>12188465.32</v>
      </c>
      <c r="F318" s="91">
        <v>-144509.24</v>
      </c>
      <c r="G318" s="91">
        <v>1649395.42</v>
      </c>
      <c r="H318" s="91">
        <v>3796202.48</v>
      </c>
      <c r="I318" s="91">
        <v>-181727.36</v>
      </c>
      <c r="J318" s="92">
        <v>0</v>
      </c>
      <c r="K318" s="92">
        <v>5</v>
      </c>
      <c r="L318" s="91">
        <v>0</v>
      </c>
    </row>
    <row r="319" spans="1:12" ht="12.75">
      <c r="A319" s="73">
        <v>246</v>
      </c>
      <c r="B319" s="73">
        <v>80</v>
      </c>
      <c r="C319" s="74" t="s">
        <v>259</v>
      </c>
      <c r="D319" s="75" t="s">
        <v>13</v>
      </c>
      <c r="E319" s="76">
        <v>12105509.78</v>
      </c>
      <c r="F319" s="77">
        <v>1275549.36</v>
      </c>
      <c r="G319" s="77">
        <v>348533.81</v>
      </c>
      <c r="H319" s="77">
        <v>3780829.22</v>
      </c>
      <c r="I319" s="77">
        <v>207273.85</v>
      </c>
      <c r="J319" s="79">
        <v>7096107</v>
      </c>
      <c r="K319" s="79">
        <v>12</v>
      </c>
      <c r="L319" s="77">
        <v>0</v>
      </c>
    </row>
    <row r="320" spans="1:12" ht="12.75">
      <c r="A320" s="73">
        <v>250</v>
      </c>
      <c r="B320" s="73">
        <v>81</v>
      </c>
      <c r="C320" s="74" t="s">
        <v>263</v>
      </c>
      <c r="D320" s="75" t="s">
        <v>13</v>
      </c>
      <c r="E320" s="76">
        <v>11757725.65</v>
      </c>
      <c r="F320" s="77">
        <v>1090133.12</v>
      </c>
      <c r="G320" s="76">
        <v>42617.41</v>
      </c>
      <c r="H320" s="76">
        <v>2579703.72</v>
      </c>
      <c r="I320" s="77">
        <v>247106.93</v>
      </c>
      <c r="J320" s="75">
        <v>322288.4</v>
      </c>
      <c r="K320" s="75">
        <v>125</v>
      </c>
      <c r="L320" s="76">
        <v>11757725.65</v>
      </c>
    </row>
    <row r="321" spans="1:12" s="85" customFormat="1" ht="12.75">
      <c r="A321" s="80"/>
      <c r="B321" s="80"/>
      <c r="C321" s="81" t="s">
        <v>269</v>
      </c>
      <c r="D321" s="82"/>
      <c r="E321" s="83">
        <v>5277337497.090003</v>
      </c>
      <c r="F321" s="84">
        <v>800300941.8794699</v>
      </c>
      <c r="G321" s="83">
        <v>2899316032.393</v>
      </c>
      <c r="H321" s="83">
        <v>6037139583.88991</v>
      </c>
      <c r="I321" s="84">
        <v>61966506.748787016</v>
      </c>
      <c r="J321" s="82">
        <v>1511535680.6475856</v>
      </c>
      <c r="K321" s="82">
        <v>41091</v>
      </c>
      <c r="L321" s="83">
        <v>3503923299.3647285</v>
      </c>
    </row>
    <row r="322" ht="27.75" customHeight="1" thickBot="1"/>
    <row r="323" spans="1:12" ht="13.5" thickBot="1">
      <c r="A323" s="61"/>
      <c r="B323" s="61"/>
      <c r="C323" s="62" t="s">
        <v>315</v>
      </c>
      <c r="D323" s="61"/>
      <c r="E323" s="63"/>
      <c r="F323" s="63"/>
      <c r="G323" s="63"/>
      <c r="H323" s="63"/>
      <c r="I323" s="63"/>
      <c r="J323" s="61"/>
      <c r="K323" s="61"/>
      <c r="L323" s="63"/>
    </row>
    <row r="324" spans="1:12" s="72" customFormat="1" ht="51.75" thickBot="1">
      <c r="A324" s="64" t="s">
        <v>0</v>
      </c>
      <c r="B324" s="65" t="s">
        <v>266</v>
      </c>
      <c r="C324" s="66" t="s">
        <v>1</v>
      </c>
      <c r="D324" s="67" t="s">
        <v>2</v>
      </c>
      <c r="E324" s="68" t="s">
        <v>4</v>
      </c>
      <c r="F324" s="68" t="s">
        <v>5</v>
      </c>
      <c r="G324" s="68" t="s">
        <v>6</v>
      </c>
      <c r="H324" s="69" t="s">
        <v>7</v>
      </c>
      <c r="I324" s="68" t="s">
        <v>8</v>
      </c>
      <c r="J324" s="70" t="s">
        <v>267</v>
      </c>
      <c r="K324" s="71" t="s">
        <v>10</v>
      </c>
      <c r="L324" s="68" t="s">
        <v>268</v>
      </c>
    </row>
    <row r="325" spans="1:12" ht="12.75">
      <c r="A325" s="73">
        <v>127</v>
      </c>
      <c r="B325" s="73">
        <v>1</v>
      </c>
      <c r="C325" s="74" t="s">
        <v>141</v>
      </c>
      <c r="D325" s="75" t="s">
        <v>13</v>
      </c>
      <c r="E325" s="76">
        <v>27731836.37</v>
      </c>
      <c r="F325" s="77">
        <v>1838860.38</v>
      </c>
      <c r="G325" s="77">
        <v>1782209.38</v>
      </c>
      <c r="H325" s="77">
        <v>4847853.41</v>
      </c>
      <c r="I325" s="77">
        <v>-34860.36</v>
      </c>
      <c r="J325" s="79">
        <v>2080671.86</v>
      </c>
      <c r="K325" s="79">
        <v>44</v>
      </c>
      <c r="L325" s="77">
        <v>0</v>
      </c>
    </row>
    <row r="326" spans="1:12" ht="12.75">
      <c r="A326" s="73">
        <v>194</v>
      </c>
      <c r="B326" s="73">
        <v>2</v>
      </c>
      <c r="C326" s="74" t="s">
        <v>209</v>
      </c>
      <c r="D326" s="75" t="s">
        <v>13</v>
      </c>
      <c r="E326" s="76">
        <v>16479604.99</v>
      </c>
      <c r="F326" s="77">
        <v>7388261.98</v>
      </c>
      <c r="G326" s="77">
        <v>81474828.12</v>
      </c>
      <c r="H326" s="77">
        <v>86046623.74</v>
      </c>
      <c r="I326" s="77">
        <v>5572642.13</v>
      </c>
      <c r="J326" s="79">
        <v>0</v>
      </c>
      <c r="K326" s="79">
        <v>351</v>
      </c>
      <c r="L326" s="77">
        <v>0</v>
      </c>
    </row>
    <row r="327" spans="1:12" ht="12.75">
      <c r="A327" s="73">
        <v>249</v>
      </c>
      <c r="B327" s="73">
        <v>3</v>
      </c>
      <c r="C327" s="74" t="s">
        <v>316</v>
      </c>
      <c r="D327" s="75" t="s">
        <v>13</v>
      </c>
      <c r="E327" s="76">
        <v>11786397.27</v>
      </c>
      <c r="F327" s="77">
        <v>35961.87000000011</v>
      </c>
      <c r="G327" s="104">
        <v>37332297.63</v>
      </c>
      <c r="H327" s="104">
        <v>52678454.63</v>
      </c>
      <c r="I327" s="77">
        <v>-903954.07</v>
      </c>
      <c r="J327" s="105">
        <v>0</v>
      </c>
      <c r="K327" s="105">
        <v>130</v>
      </c>
      <c r="L327" s="104">
        <v>11786397.27</v>
      </c>
    </row>
    <row r="328" spans="1:12" s="85" customFormat="1" ht="12.75">
      <c r="A328" s="80"/>
      <c r="B328" s="80"/>
      <c r="C328" s="81" t="s">
        <v>269</v>
      </c>
      <c r="D328" s="82"/>
      <c r="E328" s="83">
        <v>55997838.629999995</v>
      </c>
      <c r="F328" s="84">
        <v>9263084.23</v>
      </c>
      <c r="G328" s="83">
        <v>120589335.13</v>
      </c>
      <c r="H328" s="83">
        <v>143572931.78</v>
      </c>
      <c r="I328" s="84">
        <v>4633827.7</v>
      </c>
      <c r="J328" s="82">
        <v>2080671.86</v>
      </c>
      <c r="K328" s="82">
        <v>525</v>
      </c>
      <c r="L328" s="83">
        <v>11786397.27</v>
      </c>
    </row>
    <row r="329" ht="27.75" customHeight="1"/>
    <row r="330" spans="1:12" ht="23.25">
      <c r="A330" s="98"/>
      <c r="B330" s="109"/>
      <c r="C330" s="100"/>
      <c r="D330" s="101"/>
      <c r="E330" s="102"/>
      <c r="F330" s="103"/>
      <c r="G330" s="102"/>
      <c r="H330" s="102"/>
      <c r="I330" s="102"/>
      <c r="J330" s="101"/>
      <c r="K330" s="110"/>
      <c r="L330" s="1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:IV16384"/>
    </sheetView>
  </sheetViews>
  <sheetFormatPr defaultColWidth="9.140625" defaultRowHeight="12.75"/>
  <cols>
    <col min="1" max="1" width="36.28125" style="116" bestFit="1" customWidth="1"/>
    <col min="2" max="2" width="9.140625" style="113" customWidth="1"/>
    <col min="3" max="3" width="19.140625" style="114" bestFit="1" customWidth="1"/>
    <col min="4" max="5" width="18.140625" style="114" bestFit="1" customWidth="1"/>
    <col min="6" max="6" width="19.140625" style="114" bestFit="1" customWidth="1"/>
    <col min="7" max="7" width="18.140625" style="114" bestFit="1" customWidth="1"/>
    <col min="8" max="8" width="15.421875" style="115" bestFit="1" customWidth="1"/>
    <col min="9" max="9" width="11.00390625" style="115" customWidth="1"/>
    <col min="10" max="10" width="21.140625" style="114" bestFit="1" customWidth="1"/>
    <col min="11" max="13" width="9.28125" style="116" bestFit="1" customWidth="1"/>
    <col min="14" max="14" width="18.57421875" style="116" customWidth="1"/>
    <col min="15" max="16" width="9.28125" style="116" bestFit="1" customWidth="1"/>
    <col min="17" max="16384" width="9.140625" style="116" customWidth="1"/>
  </cols>
  <sheetData>
    <row r="2" ht="13.5" thickBot="1">
      <c r="A2" s="112" t="s">
        <v>317</v>
      </c>
    </row>
    <row r="3" spans="1:16" s="122" customFormat="1" ht="51.75" thickBot="1">
      <c r="A3" s="117" t="s">
        <v>1</v>
      </c>
      <c r="B3" s="118" t="s">
        <v>318</v>
      </c>
      <c r="C3" s="119" t="s">
        <v>4</v>
      </c>
      <c r="D3" s="119" t="s">
        <v>5</v>
      </c>
      <c r="E3" s="119" t="s">
        <v>6</v>
      </c>
      <c r="F3" s="119" t="s">
        <v>7</v>
      </c>
      <c r="G3" s="119" t="s">
        <v>8</v>
      </c>
      <c r="H3" s="120" t="s">
        <v>9</v>
      </c>
      <c r="I3" s="120" t="s">
        <v>10</v>
      </c>
      <c r="J3" s="119" t="s">
        <v>11</v>
      </c>
      <c r="K3" s="121"/>
      <c r="L3" s="121"/>
      <c r="M3" s="121"/>
      <c r="N3" s="121"/>
      <c r="O3" s="121"/>
      <c r="P3" s="121"/>
    </row>
    <row r="4" spans="1:10" ht="12.75">
      <c r="A4" s="123" t="s">
        <v>319</v>
      </c>
      <c r="B4" s="124">
        <v>4</v>
      </c>
      <c r="C4" s="125">
        <v>252719674.22</v>
      </c>
      <c r="D4" s="125">
        <v>47276727.54</v>
      </c>
      <c r="E4" s="125">
        <v>169509458.89999998</v>
      </c>
      <c r="F4" s="125">
        <v>414451117.31</v>
      </c>
      <c r="G4" s="125">
        <v>18755325.77</v>
      </c>
      <c r="H4" s="126">
        <v>35660294.39</v>
      </c>
      <c r="I4" s="126">
        <v>1182</v>
      </c>
      <c r="J4" s="125">
        <v>227651976.95000002</v>
      </c>
    </row>
    <row r="5" spans="1:10" ht="12.75">
      <c r="A5" s="127" t="s">
        <v>320</v>
      </c>
      <c r="B5" s="128">
        <v>1</v>
      </c>
      <c r="C5" s="129">
        <v>15598292.55</v>
      </c>
      <c r="D5" s="129">
        <v>3054679.52</v>
      </c>
      <c r="E5" s="129">
        <v>12778691.38</v>
      </c>
      <c r="F5" s="129">
        <v>20505959.52</v>
      </c>
      <c r="G5" s="129">
        <v>-525611.64</v>
      </c>
      <c r="H5" s="130">
        <v>0</v>
      </c>
      <c r="I5" s="130">
        <v>225</v>
      </c>
      <c r="J5" s="129">
        <v>8604362.55</v>
      </c>
    </row>
    <row r="6" spans="1:10" ht="12.75">
      <c r="A6" s="127" t="s">
        <v>321</v>
      </c>
      <c r="B6" s="128">
        <v>3</v>
      </c>
      <c r="C6" s="129">
        <v>202980959.82</v>
      </c>
      <c r="D6" s="129">
        <v>57718999.80000001</v>
      </c>
      <c r="E6" s="129">
        <v>135299540.2</v>
      </c>
      <c r="F6" s="129">
        <v>175779000.88</v>
      </c>
      <c r="G6" s="129">
        <v>35982287.09</v>
      </c>
      <c r="H6" s="130">
        <v>14706233.97</v>
      </c>
      <c r="I6" s="130">
        <v>664</v>
      </c>
      <c r="J6" s="129">
        <v>174045925.94000003</v>
      </c>
    </row>
    <row r="7" spans="1:10" ht="12.75">
      <c r="A7" s="127" t="s">
        <v>322</v>
      </c>
      <c r="B7" s="128">
        <v>1</v>
      </c>
      <c r="C7" s="129">
        <v>12813519.42</v>
      </c>
      <c r="D7" s="129">
        <v>1285431.17</v>
      </c>
      <c r="E7" s="129">
        <v>4270238.02</v>
      </c>
      <c r="F7" s="129">
        <v>19077394</v>
      </c>
      <c r="G7" s="129">
        <v>264578.17</v>
      </c>
      <c r="H7" s="130">
        <v>581510</v>
      </c>
      <c r="I7" s="130">
        <v>120</v>
      </c>
      <c r="J7" s="129">
        <v>9891092.54</v>
      </c>
    </row>
    <row r="8" spans="1:10" ht="12.75">
      <c r="A8" s="127" t="s">
        <v>323</v>
      </c>
      <c r="B8" s="128">
        <v>10</v>
      </c>
      <c r="C8" s="129">
        <v>1478851549.54</v>
      </c>
      <c r="D8" s="129">
        <v>272550935.80999994</v>
      </c>
      <c r="E8" s="129">
        <v>840835060.72</v>
      </c>
      <c r="F8" s="129">
        <v>1697842267.6299999</v>
      </c>
      <c r="G8" s="129">
        <v>201981001.75</v>
      </c>
      <c r="H8" s="130">
        <v>42764022.72</v>
      </c>
      <c r="I8" s="130">
        <v>1619</v>
      </c>
      <c r="J8" s="129">
        <v>727188071.8100001</v>
      </c>
    </row>
    <row r="9" spans="1:10" ht="12.75">
      <c r="A9" s="127" t="s">
        <v>324</v>
      </c>
      <c r="B9" s="128">
        <v>33</v>
      </c>
      <c r="C9" s="129">
        <v>1556734139.8430572</v>
      </c>
      <c r="D9" s="129">
        <v>132957046.589805</v>
      </c>
      <c r="E9" s="129">
        <v>372732822.686228</v>
      </c>
      <c r="F9" s="129">
        <v>937988574.771976</v>
      </c>
      <c r="G9" s="129">
        <v>27631.840000000317</v>
      </c>
      <c r="H9" s="130">
        <v>170380828.34</v>
      </c>
      <c r="I9" s="130">
        <v>10046</v>
      </c>
      <c r="J9" s="129">
        <v>1145851299.7733846</v>
      </c>
    </row>
    <row r="10" spans="1:10" ht="12.75">
      <c r="A10" s="127" t="s">
        <v>325</v>
      </c>
      <c r="B10" s="128">
        <v>4</v>
      </c>
      <c r="C10" s="129">
        <v>89398428.89000002</v>
      </c>
      <c r="D10" s="129">
        <v>14434972.58</v>
      </c>
      <c r="E10" s="129">
        <v>40354854.04</v>
      </c>
      <c r="F10" s="129">
        <v>91762787.11999999</v>
      </c>
      <c r="G10" s="129">
        <v>4607772.9</v>
      </c>
      <c r="H10" s="130">
        <v>571414</v>
      </c>
      <c r="I10" s="130">
        <v>1148</v>
      </c>
      <c r="J10" s="129">
        <v>70913470.32</v>
      </c>
    </row>
    <row r="11" spans="1:10" ht="12.75">
      <c r="A11" s="127" t="s">
        <v>326</v>
      </c>
      <c r="B11" s="128">
        <v>3</v>
      </c>
      <c r="C11" s="129">
        <v>64330857.8</v>
      </c>
      <c r="D11" s="129">
        <v>9902450</v>
      </c>
      <c r="E11" s="129">
        <v>36201193.5</v>
      </c>
      <c r="F11" s="129">
        <v>51903820.25</v>
      </c>
      <c r="G11" s="129">
        <v>5511543.05</v>
      </c>
      <c r="H11" s="130">
        <v>978494.41</v>
      </c>
      <c r="I11" s="130">
        <v>102</v>
      </c>
      <c r="J11" s="129">
        <v>33231884.46</v>
      </c>
    </row>
    <row r="12" spans="1:10" ht="12.75">
      <c r="A12" s="127" t="s">
        <v>327</v>
      </c>
      <c r="B12" s="128">
        <v>20</v>
      </c>
      <c r="C12" s="129">
        <v>2036270642.7199998</v>
      </c>
      <c r="D12" s="129">
        <v>348484187.91999996</v>
      </c>
      <c r="E12" s="129">
        <v>1183868230.5099998</v>
      </c>
      <c r="F12" s="129">
        <v>1912293468.6399999</v>
      </c>
      <c r="G12" s="129">
        <v>170331507.82999998</v>
      </c>
      <c r="H12" s="130">
        <v>571406513.98</v>
      </c>
      <c r="I12" s="130">
        <v>6411</v>
      </c>
      <c r="J12" s="129">
        <v>1883154117.6600003</v>
      </c>
    </row>
    <row r="13" spans="1:10" ht="12.75">
      <c r="A13" s="127" t="s">
        <v>328</v>
      </c>
      <c r="B13" s="128">
        <v>17</v>
      </c>
      <c r="C13" s="129">
        <v>383890936.56999993</v>
      </c>
      <c r="D13" s="129">
        <v>20696428.645643007</v>
      </c>
      <c r="E13" s="129">
        <v>121290565.95049602</v>
      </c>
      <c r="F13" s="129">
        <v>188405167.08581498</v>
      </c>
      <c r="G13" s="129">
        <v>5773218.494652998</v>
      </c>
      <c r="H13" s="130">
        <v>0</v>
      </c>
      <c r="I13" s="130">
        <v>719</v>
      </c>
      <c r="J13" s="129">
        <v>0</v>
      </c>
    </row>
    <row r="14" spans="1:10" ht="12.75">
      <c r="A14" s="127" t="s">
        <v>329</v>
      </c>
      <c r="B14" s="128">
        <v>3</v>
      </c>
      <c r="C14" s="129">
        <v>149571465.4</v>
      </c>
      <c r="D14" s="129">
        <v>48830499.4</v>
      </c>
      <c r="E14" s="129">
        <v>59071211.089999996</v>
      </c>
      <c r="F14" s="129">
        <v>78528809.57000001</v>
      </c>
      <c r="G14" s="129">
        <v>12734340.35</v>
      </c>
      <c r="H14" s="130">
        <v>17170197.97</v>
      </c>
      <c r="I14" s="130">
        <v>1668</v>
      </c>
      <c r="J14" s="129">
        <v>27615023.66</v>
      </c>
    </row>
    <row r="15" spans="1:10" ht="12.75">
      <c r="A15" s="127" t="s">
        <v>330</v>
      </c>
      <c r="B15" s="128">
        <v>60</v>
      </c>
      <c r="C15" s="129">
        <v>9916998491.191488</v>
      </c>
      <c r="D15" s="129">
        <v>1539338103.083834</v>
      </c>
      <c r="E15" s="129">
        <v>2578351341.4518175</v>
      </c>
      <c r="F15" s="129">
        <v>4580930482.321047</v>
      </c>
      <c r="G15" s="129">
        <v>771858110.0830039</v>
      </c>
      <c r="H15" s="130">
        <v>3216790976.9394107</v>
      </c>
      <c r="I15" s="130">
        <v>27989</v>
      </c>
      <c r="J15" s="129">
        <v>8816099160.420086</v>
      </c>
    </row>
    <row r="16" spans="1:10" ht="12.75">
      <c r="A16" s="127" t="s">
        <v>331</v>
      </c>
      <c r="B16" s="128">
        <v>7</v>
      </c>
      <c r="C16" s="129">
        <v>153402556.52</v>
      </c>
      <c r="D16" s="129">
        <v>17436963.22</v>
      </c>
      <c r="E16" s="129">
        <v>51934381.94000001</v>
      </c>
      <c r="F16" s="129">
        <v>110160847.17</v>
      </c>
      <c r="G16" s="129">
        <v>3944992.16</v>
      </c>
      <c r="H16" s="130">
        <v>10997472.02</v>
      </c>
      <c r="I16" s="130">
        <v>1056</v>
      </c>
      <c r="J16" s="129">
        <v>115330882.93</v>
      </c>
    </row>
    <row r="17" spans="1:10" ht="12.75">
      <c r="A17" s="127" t="s">
        <v>332</v>
      </c>
      <c r="B17" s="128">
        <v>81</v>
      </c>
      <c r="C17" s="129">
        <v>5277337497.090003</v>
      </c>
      <c r="D17" s="129">
        <v>800300941.8794699</v>
      </c>
      <c r="E17" s="129">
        <v>2899316032.393</v>
      </c>
      <c r="F17" s="129">
        <v>6037139583.88991</v>
      </c>
      <c r="G17" s="129">
        <v>61966506.748787016</v>
      </c>
      <c r="H17" s="130">
        <v>1511535680.6475856</v>
      </c>
      <c r="I17" s="130">
        <v>41091</v>
      </c>
      <c r="J17" s="129">
        <v>3503923299.3647285</v>
      </c>
    </row>
    <row r="18" spans="1:10" ht="13.5" thickBot="1">
      <c r="A18" s="131" t="s">
        <v>333</v>
      </c>
      <c r="B18" s="132">
        <v>3</v>
      </c>
      <c r="C18" s="133">
        <v>55997838.629999995</v>
      </c>
      <c r="D18" s="133">
        <v>9263084.23</v>
      </c>
      <c r="E18" s="133">
        <v>120589335.13</v>
      </c>
      <c r="F18" s="133">
        <v>143572931.78</v>
      </c>
      <c r="G18" s="133">
        <v>4633827.7</v>
      </c>
      <c r="H18" s="134">
        <v>2080671.86</v>
      </c>
      <c r="I18" s="134">
        <v>525</v>
      </c>
      <c r="J18" s="133">
        <v>11786397.27</v>
      </c>
    </row>
    <row r="19" spans="1:10" ht="13.5" thickBot="1">
      <c r="A19" s="135" t="s">
        <v>269</v>
      </c>
      <c r="B19" s="136"/>
      <c r="C19" s="137">
        <v>21646896850.204548</v>
      </c>
      <c r="D19" s="137">
        <v>3323531451.3887515</v>
      </c>
      <c r="E19" s="137">
        <v>8626402957.911541</v>
      </c>
      <c r="F19" s="137">
        <v>16460342211.93875</v>
      </c>
      <c r="G19" s="137">
        <v>1297847032.296444</v>
      </c>
      <c r="H19" s="138">
        <v>5595624311.246996</v>
      </c>
      <c r="I19" s="138">
        <v>94565</v>
      </c>
      <c r="J19" s="137">
        <v>16755286965.648201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19"/>
  <sheetViews>
    <sheetView workbookViewId="0" topLeftCell="A1">
      <selection activeCell="A1" sqref="A1:IV16384"/>
    </sheetView>
  </sheetViews>
  <sheetFormatPr defaultColWidth="9.140625" defaultRowHeight="12.75"/>
  <cols>
    <col min="1" max="1" width="36.28125" style="116" bestFit="1" customWidth="1"/>
    <col min="2" max="2" width="18.421875" style="59" customWidth="1"/>
    <col min="3" max="5" width="18.421875" style="114" customWidth="1"/>
    <col min="6" max="7" width="18.57421875" style="116" customWidth="1"/>
    <col min="8" max="8" width="9.28125" style="116" bestFit="1" customWidth="1"/>
    <col min="9" max="16" width="9.28125" style="116" customWidth="1"/>
    <col min="17" max="17" width="9.28125" style="116" bestFit="1" customWidth="1"/>
    <col min="18" max="19" width="16.421875" style="116" bestFit="1" customWidth="1"/>
    <col min="20" max="21" width="15.421875" style="116" bestFit="1" customWidth="1"/>
    <col min="22" max="22" width="12.7109375" style="116" bestFit="1" customWidth="1"/>
    <col min="23" max="23" width="13.8515625" style="116" bestFit="1" customWidth="1"/>
    <col min="24" max="25" width="12.7109375" style="116" bestFit="1" customWidth="1"/>
    <col min="26" max="27" width="15.421875" style="116" bestFit="1" customWidth="1"/>
    <col min="28" max="29" width="13.8515625" style="116" bestFit="1" customWidth="1"/>
    <col min="30" max="30" width="12.7109375" style="116" bestFit="1" customWidth="1"/>
    <col min="31" max="31" width="13.8515625" style="116" bestFit="1" customWidth="1"/>
    <col min="32" max="32" width="11.7109375" style="116" bestFit="1" customWidth="1"/>
    <col min="33" max="34" width="13.8515625" style="116" bestFit="1" customWidth="1"/>
    <col min="35" max="35" width="15.421875" style="116" bestFit="1" customWidth="1"/>
    <col min="36" max="37" width="13.8515625" style="116" bestFit="1" customWidth="1"/>
    <col min="38" max="39" width="12.7109375" style="116" bestFit="1" customWidth="1"/>
    <col min="40" max="41" width="16.421875" style="116" bestFit="1" customWidth="1"/>
    <col min="42" max="45" width="15.421875" style="116" bestFit="1" customWidth="1"/>
    <col min="46" max="46" width="13.8515625" style="116" bestFit="1" customWidth="1"/>
    <col min="47" max="47" width="12.7109375" style="116" bestFit="1" customWidth="1"/>
    <col min="48" max="48" width="11.7109375" style="116" bestFit="1" customWidth="1"/>
    <col min="49" max="49" width="12.7109375" style="116" bestFit="1" customWidth="1"/>
    <col min="50" max="51" width="9.28125" style="116" bestFit="1" customWidth="1"/>
    <col min="52" max="16384" width="9.140625" style="116" customWidth="1"/>
  </cols>
  <sheetData>
    <row r="2" ht="13.5" thickBot="1">
      <c r="A2" s="112" t="s">
        <v>334</v>
      </c>
    </row>
    <row r="3" spans="1:51" s="122" customFormat="1" ht="39" thickBot="1">
      <c r="A3" s="117" t="s">
        <v>1</v>
      </c>
      <c r="B3" s="139" t="s">
        <v>335</v>
      </c>
      <c r="C3" s="140" t="s">
        <v>336</v>
      </c>
      <c r="D3" s="140" t="s">
        <v>337</v>
      </c>
      <c r="E3" s="140" t="s">
        <v>338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41" t="s">
        <v>339</v>
      </c>
      <c r="S3" s="142" t="s">
        <v>340</v>
      </c>
      <c r="T3" s="142" t="s">
        <v>341</v>
      </c>
      <c r="U3" s="142" t="s">
        <v>342</v>
      </c>
      <c r="V3" s="142" t="s">
        <v>343</v>
      </c>
      <c r="W3" s="142" t="s">
        <v>344</v>
      </c>
      <c r="X3" s="142" t="s">
        <v>345</v>
      </c>
      <c r="Y3" s="142">
        <v>5</v>
      </c>
      <c r="Z3" s="142">
        <v>6</v>
      </c>
      <c r="AA3" s="142">
        <v>7</v>
      </c>
      <c r="AB3" s="142" t="s">
        <v>346</v>
      </c>
      <c r="AC3" s="142" t="s">
        <v>347</v>
      </c>
      <c r="AD3" s="142" t="s">
        <v>348</v>
      </c>
      <c r="AE3" s="142">
        <v>8</v>
      </c>
      <c r="AF3" s="142">
        <v>9</v>
      </c>
      <c r="AG3" s="142" t="s">
        <v>349</v>
      </c>
      <c r="AH3" s="142" t="s">
        <v>350</v>
      </c>
      <c r="AI3" s="142">
        <v>11</v>
      </c>
      <c r="AJ3" s="142">
        <v>12</v>
      </c>
      <c r="AK3" s="142" t="s">
        <v>351</v>
      </c>
      <c r="AL3" s="142" t="s">
        <v>352</v>
      </c>
      <c r="AM3" s="142" t="s">
        <v>353</v>
      </c>
      <c r="AN3" s="142">
        <v>2003</v>
      </c>
      <c r="AO3" s="142">
        <v>2004</v>
      </c>
      <c r="AP3" s="142">
        <v>2003</v>
      </c>
      <c r="AQ3" s="142">
        <v>2004</v>
      </c>
      <c r="AR3" s="142">
        <v>2003</v>
      </c>
      <c r="AS3" s="142">
        <v>2004</v>
      </c>
      <c r="AT3" s="142">
        <v>2003</v>
      </c>
      <c r="AU3" s="142">
        <v>2004</v>
      </c>
      <c r="AV3" s="142">
        <v>2003</v>
      </c>
      <c r="AW3" s="142">
        <v>2004</v>
      </c>
      <c r="AX3" s="142">
        <v>2003</v>
      </c>
      <c r="AY3" s="142">
        <v>2004</v>
      </c>
    </row>
    <row r="4" spans="1:5" ht="12.75">
      <c r="A4" s="123" t="s">
        <v>319</v>
      </c>
      <c r="B4" s="143">
        <v>17625180</v>
      </c>
      <c r="C4" s="144">
        <v>10033765.290000001</v>
      </c>
      <c r="D4" s="144">
        <v>862456.48</v>
      </c>
      <c r="E4" s="144">
        <v>18755325.77</v>
      </c>
    </row>
    <row r="5" spans="1:5" ht="12.75">
      <c r="A5" s="127" t="s">
        <v>320</v>
      </c>
      <c r="B5" s="145">
        <v>3372693</v>
      </c>
      <c r="C5" s="125">
        <v>176963.52</v>
      </c>
      <c r="D5" s="125">
        <v>30634.64</v>
      </c>
      <c r="E5" s="125">
        <v>-525611.64</v>
      </c>
    </row>
    <row r="6" spans="1:5" ht="12.75">
      <c r="A6" s="127" t="s">
        <v>321</v>
      </c>
      <c r="B6" s="145">
        <v>20608129.860000003</v>
      </c>
      <c r="C6" s="125">
        <v>69568.48</v>
      </c>
      <c r="D6" s="125">
        <v>1059014.37</v>
      </c>
      <c r="E6" s="125">
        <v>35982287.09</v>
      </c>
    </row>
    <row r="7" spans="1:5" ht="12.75">
      <c r="A7" s="127" t="s">
        <v>322</v>
      </c>
      <c r="B7" s="145">
        <v>771660</v>
      </c>
      <c r="C7" s="125">
        <v>212463</v>
      </c>
      <c r="D7" s="125">
        <v>36730</v>
      </c>
      <c r="E7" s="125">
        <v>264578.17</v>
      </c>
    </row>
    <row r="8" spans="1:5" ht="12.75">
      <c r="A8" s="127" t="s">
        <v>323</v>
      </c>
      <c r="B8" s="145">
        <v>55303862.260000005</v>
      </c>
      <c r="C8" s="125">
        <v>14449013.120000001</v>
      </c>
      <c r="D8" s="125">
        <v>817058.68</v>
      </c>
      <c r="E8" s="125">
        <v>201981001.75</v>
      </c>
    </row>
    <row r="9" spans="1:5" ht="12.75">
      <c r="A9" s="127" t="s">
        <v>324</v>
      </c>
      <c r="B9" s="145">
        <v>106792446.32980499</v>
      </c>
      <c r="C9" s="125">
        <v>22296817.41</v>
      </c>
      <c r="D9" s="125">
        <v>3840151.01</v>
      </c>
      <c r="E9" s="125">
        <v>27631.840000000317</v>
      </c>
    </row>
    <row r="10" spans="1:5" ht="12.75">
      <c r="A10" s="127" t="s">
        <v>325</v>
      </c>
      <c r="B10" s="145">
        <v>8725175.7</v>
      </c>
      <c r="C10" s="125">
        <v>392855.44</v>
      </c>
      <c r="D10" s="125">
        <v>709168.54</v>
      </c>
      <c r="E10" s="125">
        <v>4607772.9</v>
      </c>
    </row>
    <row r="11" spans="1:5" ht="12.75">
      <c r="A11" s="127" t="s">
        <v>326</v>
      </c>
      <c r="B11" s="145">
        <v>3953410.52</v>
      </c>
      <c r="C11" s="125">
        <v>302724.63</v>
      </c>
      <c r="D11" s="125">
        <v>134771.8</v>
      </c>
      <c r="E11" s="125">
        <v>5511543.05</v>
      </c>
    </row>
    <row r="12" spans="1:5" ht="12.75">
      <c r="A12" s="127" t="s">
        <v>327</v>
      </c>
      <c r="B12" s="145">
        <v>141057307.41</v>
      </c>
      <c r="C12" s="125">
        <v>35865837.84</v>
      </c>
      <c r="D12" s="125">
        <v>1229534.84</v>
      </c>
      <c r="E12" s="125">
        <v>170331507.82999998</v>
      </c>
    </row>
    <row r="13" spans="1:5" ht="12.75">
      <c r="A13" s="127" t="s">
        <v>328</v>
      </c>
      <c r="B13" s="145">
        <v>13537628.46099</v>
      </c>
      <c r="C13" s="125">
        <v>421604.69</v>
      </c>
      <c r="D13" s="125">
        <v>963977</v>
      </c>
      <c r="E13" s="125">
        <v>5773218.494652998</v>
      </c>
    </row>
    <row r="14" spans="1:5" ht="12.75">
      <c r="A14" s="127" t="s">
        <v>329</v>
      </c>
      <c r="B14" s="145">
        <v>20777986.849999998</v>
      </c>
      <c r="C14" s="125">
        <v>1293654.64</v>
      </c>
      <c r="D14" s="125">
        <v>14024517.56</v>
      </c>
      <c r="E14" s="125">
        <v>12734340.35</v>
      </c>
    </row>
    <row r="15" spans="1:5" ht="12.75">
      <c r="A15" s="127" t="s">
        <v>330</v>
      </c>
      <c r="B15" s="145">
        <v>712113540.4621379</v>
      </c>
      <c r="C15" s="125">
        <v>45952494.574084006</v>
      </c>
      <c r="D15" s="125">
        <v>9413957.964607999</v>
      </c>
      <c r="E15" s="125">
        <v>771858110.0830039</v>
      </c>
    </row>
    <row r="16" spans="1:5" ht="12.75">
      <c r="A16" s="127" t="s">
        <v>331</v>
      </c>
      <c r="B16" s="145">
        <v>9632382.459999999</v>
      </c>
      <c r="C16" s="125">
        <v>2889021.3</v>
      </c>
      <c r="D16" s="125">
        <v>970567.3</v>
      </c>
      <c r="E16" s="125">
        <v>3944992.16</v>
      </c>
    </row>
    <row r="17" spans="1:5" ht="12.75">
      <c r="A17" s="127" t="s">
        <v>332</v>
      </c>
      <c r="B17" s="145">
        <v>556550581.5658479</v>
      </c>
      <c r="C17" s="125">
        <v>170406910.36483502</v>
      </c>
      <c r="D17" s="125">
        <v>11376943.200000003</v>
      </c>
      <c r="E17" s="125">
        <v>61966506.748787016</v>
      </c>
    </row>
    <row r="18" spans="1:5" ht="13.5" thickBot="1">
      <c r="A18" s="131" t="s">
        <v>333</v>
      </c>
      <c r="B18" s="146">
        <v>3577171.1</v>
      </c>
      <c r="C18" s="147">
        <v>0</v>
      </c>
      <c r="D18" s="147">
        <v>1052085.43</v>
      </c>
      <c r="E18" s="147">
        <v>4633827.7</v>
      </c>
    </row>
    <row r="19" spans="1:5" ht="13.5" thickBot="1">
      <c r="A19" s="148" t="s">
        <v>269</v>
      </c>
      <c r="B19" s="149">
        <v>1674399155.9787807</v>
      </c>
      <c r="C19" s="149">
        <v>304763694.2989191</v>
      </c>
      <c r="D19" s="149">
        <v>46521568.814608</v>
      </c>
      <c r="E19" s="149">
        <v>1297847032.296444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1"/>
  <sheetViews>
    <sheetView workbookViewId="0" topLeftCell="F1">
      <selection activeCell="B13" sqref="B13"/>
    </sheetView>
  </sheetViews>
  <sheetFormatPr defaultColWidth="9.140625" defaultRowHeight="12.75"/>
  <cols>
    <col min="1" max="1" width="3.7109375" style="0" customWidth="1"/>
    <col min="5" max="5" width="19.00390625" style="0" customWidth="1"/>
    <col min="11" max="11" width="15.421875" style="0" bestFit="1" customWidth="1"/>
  </cols>
  <sheetData>
    <row r="1" spans="10:22" ht="13.5" thickBot="1">
      <c r="J1" s="116"/>
      <c r="U1" s="150"/>
      <c r="V1" s="116"/>
    </row>
    <row r="2" spans="2:22" ht="16.5" thickBot="1">
      <c r="B2" s="221" t="s">
        <v>354</v>
      </c>
      <c r="C2" s="222"/>
      <c r="D2" s="222"/>
      <c r="E2" s="222"/>
      <c r="F2" s="223"/>
      <c r="J2" s="116"/>
      <c r="U2" s="150"/>
      <c r="V2" s="116"/>
    </row>
    <row r="3" spans="2:22" ht="51">
      <c r="B3" s="151" t="s">
        <v>355</v>
      </c>
      <c r="C3" s="152" t="s">
        <v>356</v>
      </c>
      <c r="D3" s="152" t="s">
        <v>357</v>
      </c>
      <c r="E3" s="152" t="s">
        <v>358</v>
      </c>
      <c r="F3" s="153" t="s">
        <v>357</v>
      </c>
      <c r="J3" s="151" t="s">
        <v>359</v>
      </c>
      <c r="K3" s="152" t="s">
        <v>358</v>
      </c>
      <c r="U3" s="150"/>
      <c r="V3" s="116"/>
    </row>
    <row r="4" spans="2:22" ht="12.75">
      <c r="B4" s="154">
        <v>1997</v>
      </c>
      <c r="C4" s="155">
        <v>225</v>
      </c>
      <c r="D4" s="156"/>
      <c r="E4" s="157">
        <f>113958989710038/1000000</f>
        <v>113958989.710038</v>
      </c>
      <c r="F4" s="158"/>
      <c r="J4" s="154">
        <v>1997</v>
      </c>
      <c r="K4" s="159">
        <f>113958989710038/1000000</f>
        <v>113958989.710038</v>
      </c>
      <c r="U4" s="150"/>
      <c r="V4" s="116"/>
    </row>
    <row r="5" spans="2:22" ht="12.75">
      <c r="B5" s="154">
        <v>1998</v>
      </c>
      <c r="C5" s="155">
        <v>205</v>
      </c>
      <c r="D5" s="160">
        <f aca="true" t="shared" si="0" ref="D5:D11">C5*100/C4-100</f>
        <v>-8.888888888888886</v>
      </c>
      <c r="E5" s="157">
        <f>133804495710415/1000000</f>
        <v>133804495.710415</v>
      </c>
      <c r="F5" s="161">
        <f aca="true" t="shared" si="1" ref="F5:F11">E5*100/E4-100</f>
        <v>17.41460331551967</v>
      </c>
      <c r="J5" s="154">
        <v>1998</v>
      </c>
      <c r="K5" s="159">
        <f>133804495710415/1000000</f>
        <v>133804495.710415</v>
      </c>
      <c r="U5" s="150"/>
      <c r="V5" s="116"/>
    </row>
    <row r="6" spans="2:22" ht="12.75">
      <c r="B6" s="154">
        <v>1999</v>
      </c>
      <c r="C6" s="155">
        <v>200</v>
      </c>
      <c r="D6" s="160">
        <f t="shared" si="0"/>
        <v>-2.439024390243901</v>
      </c>
      <c r="E6" s="157">
        <f>204895403418155/1000000</f>
        <v>204895403.418155</v>
      </c>
      <c r="F6" s="161">
        <f t="shared" si="1"/>
        <v>53.13043282312262</v>
      </c>
      <c r="J6" s="154">
        <v>1999</v>
      </c>
      <c r="K6" s="159">
        <f>204895403418155/1000000</f>
        <v>204895403.418155</v>
      </c>
      <c r="U6" s="150"/>
      <c r="V6" s="116"/>
    </row>
    <row r="7" spans="2:22" ht="12.75">
      <c r="B7" s="154">
        <v>2000</v>
      </c>
      <c r="C7" s="155">
        <v>203</v>
      </c>
      <c r="D7" s="160">
        <f t="shared" si="0"/>
        <v>1.5</v>
      </c>
      <c r="E7" s="157">
        <f>379387122788315/1000000</f>
        <v>379387122.788315</v>
      </c>
      <c r="F7" s="161">
        <f t="shared" si="1"/>
        <v>85.16136353437537</v>
      </c>
      <c r="J7" s="154">
        <v>2000</v>
      </c>
      <c r="K7" s="159">
        <f>379387122788315/1000000</f>
        <v>379387122.788315</v>
      </c>
      <c r="U7" s="150"/>
      <c r="V7" s="116"/>
    </row>
    <row r="8" spans="2:22" ht="12.75">
      <c r="B8" s="154">
        <v>2001</v>
      </c>
      <c r="C8" s="155">
        <v>194</v>
      </c>
      <c r="D8" s="160">
        <f t="shared" si="0"/>
        <v>-4.433497536945808</v>
      </c>
      <c r="E8" s="157">
        <f>592394724942159/1000000</f>
        <v>592394724.942159</v>
      </c>
      <c r="F8" s="161">
        <f t="shared" si="1"/>
        <v>56.14518505223356</v>
      </c>
      <c r="J8" s="154">
        <v>2001</v>
      </c>
      <c r="K8" s="159">
        <f>592394724942159/1000000</f>
        <v>592394724.942159</v>
      </c>
      <c r="U8" s="150"/>
      <c r="V8" s="116"/>
    </row>
    <row r="9" spans="2:22" ht="12.75">
      <c r="B9" s="154">
        <v>2002</v>
      </c>
      <c r="C9" s="155">
        <v>202</v>
      </c>
      <c r="D9" s="160">
        <f t="shared" si="0"/>
        <v>4.123711340206185</v>
      </c>
      <c r="E9" s="157">
        <f>758541497711597/1000000</f>
        <v>758541497.711597</v>
      </c>
      <c r="F9" s="161">
        <f t="shared" si="1"/>
        <v>28.04663272206895</v>
      </c>
      <c r="J9" s="154">
        <v>2002</v>
      </c>
      <c r="K9" s="159">
        <f>758541497711597/1000000</f>
        <v>758541497.711597</v>
      </c>
      <c r="U9" s="150"/>
      <c r="V9" s="116"/>
    </row>
    <row r="10" spans="2:22" ht="12.75">
      <c r="B10" s="154">
        <v>2003</v>
      </c>
      <c r="C10" s="156">
        <v>207</v>
      </c>
      <c r="D10" s="160">
        <f t="shared" si="0"/>
        <v>2.4752475247524757</v>
      </c>
      <c r="E10" s="157">
        <f>1011099201306670/1000000</f>
        <v>1011099201.30667</v>
      </c>
      <c r="F10" s="161">
        <f t="shared" si="1"/>
        <v>33.29517295454511</v>
      </c>
      <c r="J10" s="154">
        <v>2003</v>
      </c>
      <c r="K10" s="159">
        <f>1011099201306670/1000000</f>
        <v>1011099201.30667</v>
      </c>
      <c r="U10" s="150"/>
      <c r="V10" s="116"/>
    </row>
    <row r="11" spans="2:11" ht="13.5" thickBot="1">
      <c r="B11" s="162">
        <v>2004</v>
      </c>
      <c r="C11" s="163">
        <v>198</v>
      </c>
      <c r="D11" s="164">
        <f t="shared" si="0"/>
        <v>-4.347826086956516</v>
      </c>
      <c r="E11" s="165">
        <v>1442222934.196445</v>
      </c>
      <c r="F11" s="166">
        <f t="shared" si="1"/>
        <v>42.639113188164174</v>
      </c>
      <c r="J11" s="162">
        <v>2004</v>
      </c>
      <c r="K11" s="167">
        <v>1442222934.196445</v>
      </c>
    </row>
  </sheetData>
  <mergeCells count="1">
    <mergeCell ref="B2:F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130"/>
  <sheetViews>
    <sheetView workbookViewId="0" topLeftCell="A1">
      <selection activeCell="A1" sqref="A1:IV16384"/>
    </sheetView>
  </sheetViews>
  <sheetFormatPr defaultColWidth="9.140625" defaultRowHeight="12.75"/>
  <cols>
    <col min="1" max="1" width="2.28125" style="168" customWidth="1"/>
    <col min="2" max="2" width="43.8515625" style="168" customWidth="1"/>
    <col min="3" max="3" width="9.140625" style="170" customWidth="1"/>
    <col min="4" max="4" width="5.8515625" style="150" bestFit="1" customWidth="1"/>
    <col min="5" max="5" width="8.28125" style="150" bestFit="1" customWidth="1"/>
    <col min="6" max="6" width="14.8515625" style="176" bestFit="1" customWidth="1"/>
    <col min="7" max="7" width="14.57421875" style="175" customWidth="1"/>
    <col min="8" max="8" width="13.140625" style="176" bestFit="1" customWidth="1"/>
    <col min="9" max="9" width="10.8515625" style="175" bestFit="1" customWidth="1"/>
    <col min="10" max="10" width="13.140625" style="176" bestFit="1" customWidth="1"/>
    <col min="11" max="11" width="10.8515625" style="175" bestFit="1" customWidth="1"/>
    <col min="12" max="12" width="13.140625" style="176" bestFit="1" customWidth="1"/>
    <col min="13" max="13" width="10.8515625" style="175" bestFit="1" customWidth="1"/>
    <col min="14" max="14" width="15.140625" style="176" customWidth="1"/>
    <col min="15" max="16" width="12.421875" style="175" customWidth="1"/>
    <col min="17" max="17" width="14.421875" style="174" bestFit="1" customWidth="1"/>
    <col min="18" max="16384" width="9.140625" style="168" customWidth="1"/>
  </cols>
  <sheetData>
    <row r="1" spans="2:16" ht="16.5" thickBot="1">
      <c r="B1" s="169" t="s">
        <v>360</v>
      </c>
      <c r="D1" s="171" t="s">
        <v>361</v>
      </c>
      <c r="E1" s="171"/>
      <c r="F1" s="172" t="s">
        <v>362</v>
      </c>
      <c r="G1" s="173" t="s">
        <v>363</v>
      </c>
      <c r="H1" s="172" t="s">
        <v>364</v>
      </c>
      <c r="I1" s="173" t="s">
        <v>365</v>
      </c>
      <c r="J1" s="172" t="s">
        <v>366</v>
      </c>
      <c r="K1" s="173" t="s">
        <v>367</v>
      </c>
      <c r="L1" s="172" t="s">
        <v>368</v>
      </c>
      <c r="M1" s="173" t="s">
        <v>369</v>
      </c>
      <c r="N1" s="172"/>
      <c r="O1" s="173"/>
      <c r="P1" s="173"/>
    </row>
    <row r="2" spans="3:17" s="175" customFormat="1" ht="9.75" customHeight="1" thickBot="1">
      <c r="C2" s="174"/>
      <c r="D2" s="150"/>
      <c r="E2" s="150"/>
      <c r="F2" s="176"/>
      <c r="H2" s="176"/>
      <c r="J2" s="176"/>
      <c r="L2" s="176"/>
      <c r="N2" s="176"/>
      <c r="Q2" s="174"/>
    </row>
    <row r="3" spans="2:17" s="175" customFormat="1" ht="42" customHeight="1" thickBot="1">
      <c r="B3" s="177" t="s">
        <v>370</v>
      </c>
      <c r="C3" s="178" t="s">
        <v>371</v>
      </c>
      <c r="D3" s="179" t="s">
        <v>318</v>
      </c>
      <c r="E3" s="180" t="s">
        <v>372</v>
      </c>
      <c r="F3" s="181" t="s">
        <v>4</v>
      </c>
      <c r="G3" s="182" t="s">
        <v>373</v>
      </c>
      <c r="H3" s="181" t="s">
        <v>5</v>
      </c>
      <c r="I3" s="182" t="s">
        <v>374</v>
      </c>
      <c r="J3" s="181" t="s">
        <v>6</v>
      </c>
      <c r="K3" s="182" t="s">
        <v>375</v>
      </c>
      <c r="L3" s="181" t="s">
        <v>7</v>
      </c>
      <c r="M3" s="182" t="s">
        <v>376</v>
      </c>
      <c r="N3" s="181" t="s">
        <v>8</v>
      </c>
      <c r="O3" s="182" t="s">
        <v>377</v>
      </c>
      <c r="P3" s="183" t="s">
        <v>267</v>
      </c>
      <c r="Q3" s="184" t="s">
        <v>10</v>
      </c>
    </row>
    <row r="4" spans="2:17" s="175" customFormat="1" ht="12.75">
      <c r="B4" s="224" t="s">
        <v>378</v>
      </c>
      <c r="C4" s="185">
        <v>1997</v>
      </c>
      <c r="D4" s="186">
        <v>4</v>
      </c>
      <c r="E4" s="187"/>
      <c r="F4" s="188">
        <v>23312234.751934</v>
      </c>
      <c r="G4" s="189">
        <v>153990994.94629</v>
      </c>
      <c r="H4" s="188">
        <v>6125338.239936</v>
      </c>
      <c r="I4" s="189">
        <v>40461454.68194759</v>
      </c>
      <c r="J4" s="188">
        <v>7434332.241533</v>
      </c>
      <c r="K4" s="189">
        <v>49108128.4491601</v>
      </c>
      <c r="L4" s="188">
        <v>22735329.927669</v>
      </c>
      <c r="M4" s="189">
        <v>150180199.93572104</v>
      </c>
      <c r="N4" s="188">
        <v>978956.609083</v>
      </c>
      <c r="O4" s="189">
        <v>6466583.055896477</v>
      </c>
      <c r="P4" s="190">
        <v>16488073</v>
      </c>
      <c r="Q4" s="191">
        <v>1047</v>
      </c>
    </row>
    <row r="5" spans="2:17" s="175" customFormat="1" ht="12.75">
      <c r="B5" s="225"/>
      <c r="C5" s="192">
        <v>1998</v>
      </c>
      <c r="D5" s="193">
        <v>7</v>
      </c>
      <c r="E5" s="194">
        <v>75</v>
      </c>
      <c r="F5" s="195">
        <v>49063586.637732</v>
      </c>
      <c r="G5" s="190">
        <v>188646606.2154705</v>
      </c>
      <c r="H5" s="195">
        <v>15179774.499397</v>
      </c>
      <c r="I5" s="190">
        <v>58365340.54412454</v>
      </c>
      <c r="J5" s="195">
        <v>8408129.530202</v>
      </c>
      <c r="K5" s="190">
        <v>32328763.736829154</v>
      </c>
      <c r="L5" s="195">
        <v>29600339.755649</v>
      </c>
      <c r="M5" s="190">
        <v>113811566.18162349</v>
      </c>
      <c r="N5" s="195">
        <v>618689.754475</v>
      </c>
      <c r="O5" s="190">
        <v>2378825.7337109065</v>
      </c>
      <c r="P5" s="190">
        <v>19114396</v>
      </c>
      <c r="Q5" s="196">
        <v>1229</v>
      </c>
    </row>
    <row r="6" spans="2:17" s="175" customFormat="1" ht="12.75">
      <c r="B6" s="225"/>
      <c r="C6" s="192">
        <v>1999</v>
      </c>
      <c r="D6" s="193">
        <v>3</v>
      </c>
      <c r="E6" s="194">
        <v>-57.142857142857146</v>
      </c>
      <c r="F6" s="195">
        <v>54005943.627735</v>
      </c>
      <c r="G6" s="190">
        <v>129654301.9550077</v>
      </c>
      <c r="H6" s="195">
        <v>9544225.785588</v>
      </c>
      <c r="I6" s="190">
        <v>22913217.486971177</v>
      </c>
      <c r="J6" s="195">
        <v>5053632.009868</v>
      </c>
      <c r="K6" s="190">
        <v>12132463.328358997</v>
      </c>
      <c r="L6" s="195">
        <v>35044366.363669</v>
      </c>
      <c r="M6" s="190">
        <v>84132459.376261</v>
      </c>
      <c r="N6" s="195">
        <v>-6465661.480742</v>
      </c>
      <c r="O6" s="190">
        <v>-15522380.864991909</v>
      </c>
      <c r="P6" s="190">
        <v>7867431</v>
      </c>
      <c r="Q6" s="196">
        <v>984</v>
      </c>
    </row>
    <row r="7" spans="2:17" s="175" customFormat="1" ht="12.75">
      <c r="B7" s="225"/>
      <c r="C7" s="192">
        <v>2000</v>
      </c>
      <c r="D7" s="193">
        <v>4</v>
      </c>
      <c r="E7" s="194">
        <v>33.33333333333334</v>
      </c>
      <c r="F7" s="195">
        <v>73581288.467334</v>
      </c>
      <c r="G7" s="190">
        <v>118159026.07600072</v>
      </c>
      <c r="H7" s="195">
        <v>8756733.224242</v>
      </c>
      <c r="I7" s="190">
        <v>14061823.201738793</v>
      </c>
      <c r="J7" s="195">
        <v>17808494.305417</v>
      </c>
      <c r="K7" s="190">
        <v>28597410.92930495</v>
      </c>
      <c r="L7" s="195">
        <v>53173750.214379</v>
      </c>
      <c r="M7" s="190">
        <v>85387992.91247585</v>
      </c>
      <c r="N7" s="195">
        <v>3716591.703271</v>
      </c>
      <c r="O7" s="190">
        <v>5968213.728353012</v>
      </c>
      <c r="P7" s="190">
        <v>9330860</v>
      </c>
      <c r="Q7" s="196">
        <v>1126</v>
      </c>
    </row>
    <row r="8" spans="2:17" s="175" customFormat="1" ht="12.75">
      <c r="B8" s="225"/>
      <c r="C8" s="192">
        <v>2001</v>
      </c>
      <c r="D8" s="193">
        <v>3</v>
      </c>
      <c r="E8" s="194">
        <v>-25</v>
      </c>
      <c r="F8" s="195">
        <v>26761166.657858</v>
      </c>
      <c r="G8" s="190">
        <v>21853217.98929598</v>
      </c>
      <c r="H8" s="195">
        <v>5686158.852818</v>
      </c>
      <c r="I8" s="190">
        <v>4643327.793630016</v>
      </c>
      <c r="J8" s="195">
        <v>11192556.458918</v>
      </c>
      <c r="K8" s="190">
        <v>9139862.22205364</v>
      </c>
      <c r="L8" s="195">
        <v>18664024.652239</v>
      </c>
      <c r="M8" s="190">
        <v>15241076.911839666</v>
      </c>
      <c r="N8" s="195">
        <v>1081960.371168</v>
      </c>
      <c r="O8" s="190">
        <v>883530.83216464</v>
      </c>
      <c r="P8" s="190">
        <v>5239491</v>
      </c>
      <c r="Q8" s="196">
        <v>559</v>
      </c>
    </row>
    <row r="9" spans="2:17" s="175" customFormat="1" ht="12.75">
      <c r="B9" s="225"/>
      <c r="C9" s="192">
        <v>2002</v>
      </c>
      <c r="D9" s="193">
        <v>3</v>
      </c>
      <c r="E9" s="194">
        <v>-25</v>
      </c>
      <c r="F9" s="195">
        <v>141937807.563308</v>
      </c>
      <c r="G9" s="190">
        <v>93986286.26815441</v>
      </c>
      <c r="H9" s="195">
        <v>12472020.955936</v>
      </c>
      <c r="I9" s="190">
        <v>8258539.088566591</v>
      </c>
      <c r="J9" s="195">
        <v>33055397.692725</v>
      </c>
      <c r="K9" s="190">
        <v>21888136.244956784</v>
      </c>
      <c r="L9" s="195">
        <v>127094417.930657</v>
      </c>
      <c r="M9" s="190">
        <v>84157509.20618767</v>
      </c>
      <c r="N9" s="195">
        <v>5493258.433056</v>
      </c>
      <c r="O9" s="190">
        <v>3637444.9380153716</v>
      </c>
      <c r="P9" s="190">
        <v>13587028</v>
      </c>
      <c r="Q9" s="196">
        <v>837</v>
      </c>
    </row>
    <row r="10" spans="2:17" s="175" customFormat="1" ht="12.75">
      <c r="B10" s="225"/>
      <c r="C10" s="192">
        <v>2003</v>
      </c>
      <c r="D10" s="193">
        <v>4</v>
      </c>
      <c r="E10" s="194">
        <v>33.33333333333334</v>
      </c>
      <c r="F10" s="195">
        <v>217647635.078009</v>
      </c>
      <c r="G10" s="190">
        <v>145072407.0670053</v>
      </c>
      <c r="H10" s="195">
        <v>38641854.727697</v>
      </c>
      <c r="I10" s="190">
        <v>25756617.46506593</v>
      </c>
      <c r="J10" s="195">
        <v>75178621.41452</v>
      </c>
      <c r="K10" s="190">
        <v>50110094.53272713</v>
      </c>
      <c r="L10" s="195">
        <v>178359016.00749</v>
      </c>
      <c r="M10" s="190">
        <v>118884690.68379737</v>
      </c>
      <c r="N10" s="195">
        <v>20082308.520339</v>
      </c>
      <c r="O10" s="190">
        <v>13385805.159167456</v>
      </c>
      <c r="P10" s="190">
        <v>27213710</v>
      </c>
      <c r="Q10" s="196">
        <v>997</v>
      </c>
    </row>
    <row r="11" spans="2:17" s="175" customFormat="1" ht="13.5" thickBot="1">
      <c r="B11" s="226"/>
      <c r="C11" s="197">
        <v>2004</v>
      </c>
      <c r="D11" s="198">
        <v>4</v>
      </c>
      <c r="E11" s="194">
        <v>0</v>
      </c>
      <c r="F11" s="199">
        <v>252719674.22</v>
      </c>
      <c r="G11" s="200">
        <v>176825844.8041948</v>
      </c>
      <c r="H11" s="199">
        <v>47276727.54</v>
      </c>
      <c r="I11" s="200">
        <v>33079131.30483396</v>
      </c>
      <c r="J11" s="199">
        <v>169509458.89999998</v>
      </c>
      <c r="K11" s="200">
        <v>118604352.29194492</v>
      </c>
      <c r="L11" s="199">
        <v>414451117.31</v>
      </c>
      <c r="M11" s="200">
        <v>289987984.41226953</v>
      </c>
      <c r="N11" s="199">
        <v>18755325.77</v>
      </c>
      <c r="O11" s="200">
        <v>13122944.757245483</v>
      </c>
      <c r="P11" s="200">
        <v>35660294.39</v>
      </c>
      <c r="Q11" s="196">
        <v>1182</v>
      </c>
    </row>
    <row r="12" spans="2:17" s="175" customFormat="1" ht="12.75">
      <c r="B12" s="224" t="s">
        <v>379</v>
      </c>
      <c r="C12" s="185">
        <v>1997</v>
      </c>
      <c r="D12" s="186">
        <v>6</v>
      </c>
      <c r="E12" s="187"/>
      <c r="F12" s="195">
        <v>7902518.318095</v>
      </c>
      <c r="G12" s="190">
        <v>52200772.31264904</v>
      </c>
      <c r="H12" s="195">
        <v>952690.159792</v>
      </c>
      <c r="I12" s="190">
        <v>6293077.739779506</v>
      </c>
      <c r="J12" s="195">
        <v>1979073.528251</v>
      </c>
      <c r="K12" s="190">
        <v>13072942.381122554</v>
      </c>
      <c r="L12" s="195">
        <v>5280362.693137</v>
      </c>
      <c r="M12" s="190">
        <v>34879895.19005595</v>
      </c>
      <c r="N12" s="195">
        <v>52700.682953</v>
      </c>
      <c r="O12" s="190">
        <v>348118.94649474527</v>
      </c>
      <c r="P12" s="190">
        <v>60023</v>
      </c>
      <c r="Q12" s="191">
        <v>2133</v>
      </c>
    </row>
    <row r="13" spans="2:17" s="175" customFormat="1" ht="12.75">
      <c r="B13" s="225"/>
      <c r="C13" s="192">
        <v>1998</v>
      </c>
      <c r="D13" s="193">
        <v>3</v>
      </c>
      <c r="E13" s="194">
        <v>-50</v>
      </c>
      <c r="F13" s="195">
        <v>10391264.640619</v>
      </c>
      <c r="G13" s="190">
        <v>39953801.64955284</v>
      </c>
      <c r="H13" s="195">
        <v>854121.668997</v>
      </c>
      <c r="I13" s="190">
        <v>3284047.6042055967</v>
      </c>
      <c r="J13" s="195">
        <v>3656324.251553</v>
      </c>
      <c r="K13" s="190">
        <v>14058351.795022339</v>
      </c>
      <c r="L13" s="195">
        <v>10968731.200967</v>
      </c>
      <c r="M13" s="190">
        <v>42174126.625322014</v>
      </c>
      <c r="N13" s="195">
        <v>32870.831582</v>
      </c>
      <c r="O13" s="190">
        <v>126386.41498450488</v>
      </c>
      <c r="P13" s="190">
        <v>0</v>
      </c>
      <c r="Q13" s="196">
        <v>659</v>
      </c>
    </row>
    <row r="14" spans="2:17" s="175" customFormat="1" ht="12.75">
      <c r="B14" s="225"/>
      <c r="C14" s="192">
        <v>1999</v>
      </c>
      <c r="D14" s="193">
        <v>3</v>
      </c>
      <c r="E14" s="194">
        <v>0</v>
      </c>
      <c r="F14" s="195">
        <v>6598354.80299</v>
      </c>
      <c r="G14" s="190">
        <v>15840943.210439384</v>
      </c>
      <c r="H14" s="195">
        <v>1122965.201964</v>
      </c>
      <c r="I14" s="190">
        <v>2695948.993762874</v>
      </c>
      <c r="J14" s="195">
        <v>3640656.401347</v>
      </c>
      <c r="K14" s="190">
        <v>8740274.359955154</v>
      </c>
      <c r="L14" s="195">
        <v>5197623.735312</v>
      </c>
      <c r="M14" s="190">
        <v>12478150.217535974</v>
      </c>
      <c r="N14" s="195">
        <v>-57800.148268</v>
      </c>
      <c r="O14" s="190">
        <v>-138763.20592118846</v>
      </c>
      <c r="P14" s="190">
        <v>0</v>
      </c>
      <c r="Q14" s="196">
        <v>351</v>
      </c>
    </row>
    <row r="15" spans="2:17" s="175" customFormat="1" ht="12.75">
      <c r="B15" s="225"/>
      <c r="C15" s="192">
        <v>2000</v>
      </c>
      <c r="D15" s="193">
        <v>2</v>
      </c>
      <c r="E15" s="194">
        <v>-33.33333333333333</v>
      </c>
      <c r="F15" s="195">
        <v>6880756.861639</v>
      </c>
      <c r="G15" s="190">
        <v>11049324.44609149</v>
      </c>
      <c r="H15" s="195">
        <v>1522499.393596</v>
      </c>
      <c r="I15" s="190">
        <v>2444874.9036036427</v>
      </c>
      <c r="J15" s="195">
        <v>3353808.161164</v>
      </c>
      <c r="K15" s="190">
        <v>5385645.103847408</v>
      </c>
      <c r="L15" s="195">
        <v>5351762.72336</v>
      </c>
      <c r="M15" s="190">
        <v>8594020.087903123</v>
      </c>
      <c r="N15" s="195">
        <v>-226067.218081</v>
      </c>
      <c r="O15" s="190">
        <v>-363025.476619921</v>
      </c>
      <c r="P15" s="190">
        <v>0</v>
      </c>
      <c r="Q15" s="196">
        <v>387</v>
      </c>
    </row>
    <row r="16" spans="2:17" s="175" customFormat="1" ht="12.75">
      <c r="B16" s="225"/>
      <c r="C16" s="192">
        <v>2001</v>
      </c>
      <c r="D16" s="193">
        <v>1</v>
      </c>
      <c r="E16" s="194">
        <v>-50</v>
      </c>
      <c r="F16" s="195">
        <v>6187211.813423</v>
      </c>
      <c r="G16" s="190">
        <v>5052488.564244925</v>
      </c>
      <c r="H16" s="195">
        <v>1100654.11115</v>
      </c>
      <c r="I16" s="190">
        <v>898796.1746695008</v>
      </c>
      <c r="J16" s="195">
        <v>2533444.939152</v>
      </c>
      <c r="K16" s="190">
        <v>2068815.8041462142</v>
      </c>
      <c r="L16" s="195">
        <v>4575529.903326</v>
      </c>
      <c r="M16" s="190">
        <v>3736386.1475958833</v>
      </c>
      <c r="N16" s="195">
        <v>-725209.866828</v>
      </c>
      <c r="O16" s="190">
        <v>-592207.7131539042</v>
      </c>
      <c r="P16" s="190">
        <v>0</v>
      </c>
      <c r="Q16" s="196">
        <v>263</v>
      </c>
    </row>
    <row r="17" spans="2:17" s="175" customFormat="1" ht="12.75">
      <c r="B17" s="225"/>
      <c r="C17" s="192">
        <v>2002</v>
      </c>
      <c r="D17" s="193">
        <v>2</v>
      </c>
      <c r="E17" s="194">
        <v>100</v>
      </c>
      <c r="F17" s="195">
        <v>19002577.430131</v>
      </c>
      <c r="G17" s="190">
        <v>12582846.761138447</v>
      </c>
      <c r="H17" s="195">
        <v>2530720.025579</v>
      </c>
      <c r="I17" s="190">
        <v>1675754.9018962428</v>
      </c>
      <c r="J17" s="195">
        <v>2521106.588555</v>
      </c>
      <c r="K17" s="190">
        <v>1669389.217800724</v>
      </c>
      <c r="L17" s="195">
        <v>10170851.36496</v>
      </c>
      <c r="M17" s="190">
        <v>6734784.511530614</v>
      </c>
      <c r="N17" s="195">
        <v>-590129.176597</v>
      </c>
      <c r="O17" s="190">
        <v>-390763.0438922869</v>
      </c>
      <c r="P17" s="190">
        <v>28310</v>
      </c>
      <c r="Q17" s="196">
        <v>317</v>
      </c>
    </row>
    <row r="18" spans="2:17" s="175" customFormat="1" ht="12.75">
      <c r="B18" s="225"/>
      <c r="C18" s="192">
        <v>2003</v>
      </c>
      <c r="D18" s="193">
        <v>1</v>
      </c>
      <c r="E18" s="194">
        <v>-50</v>
      </c>
      <c r="F18" s="195">
        <v>13750990.283489</v>
      </c>
      <c r="G18" s="190">
        <v>9165683.143148996</v>
      </c>
      <c r="H18" s="195">
        <v>4249635.396718</v>
      </c>
      <c r="I18" s="190">
        <v>2832582.2880550087</v>
      </c>
      <c r="J18" s="195">
        <v>2289119.996861</v>
      </c>
      <c r="K18" s="190">
        <v>1525806.3699649863</v>
      </c>
      <c r="L18" s="195">
        <v>8209270.151418</v>
      </c>
      <c r="M18" s="190">
        <v>5471865.479735968</v>
      </c>
      <c r="N18" s="195">
        <v>632341.990306</v>
      </c>
      <c r="O18" s="190">
        <v>421485.7404278833</v>
      </c>
      <c r="P18" s="190">
        <v>0</v>
      </c>
      <c r="Q18" s="196">
        <v>281</v>
      </c>
    </row>
    <row r="19" spans="2:17" s="175" customFormat="1" ht="13.5" thickBot="1">
      <c r="B19" s="226"/>
      <c r="C19" s="197">
        <v>2004</v>
      </c>
      <c r="D19" s="198">
        <v>1</v>
      </c>
      <c r="E19" s="194">
        <v>0</v>
      </c>
      <c r="F19" s="199">
        <v>15598292.55</v>
      </c>
      <c r="G19" s="200">
        <v>10913994.98740905</v>
      </c>
      <c r="H19" s="199">
        <v>3054679.52</v>
      </c>
      <c r="I19" s="200">
        <v>2137333.7410203326</v>
      </c>
      <c r="J19" s="199">
        <v>12778691.38</v>
      </c>
      <c r="K19" s="200">
        <v>8941143.604013711</v>
      </c>
      <c r="L19" s="199">
        <v>20505959.52</v>
      </c>
      <c r="M19" s="200">
        <v>14347848.567136463</v>
      </c>
      <c r="N19" s="199">
        <v>-525611.64</v>
      </c>
      <c r="O19" s="200">
        <v>-367766.07349141233</v>
      </c>
      <c r="P19" s="200">
        <v>0</v>
      </c>
      <c r="Q19" s="196">
        <v>225</v>
      </c>
    </row>
    <row r="20" spans="2:17" s="175" customFormat="1" ht="12.75">
      <c r="B20" s="224" t="s">
        <v>380</v>
      </c>
      <c r="C20" s="185">
        <v>1997</v>
      </c>
      <c r="D20" s="186">
        <v>6</v>
      </c>
      <c r="E20" s="187"/>
      <c r="F20" s="195">
        <v>18585002.466002</v>
      </c>
      <c r="G20" s="190">
        <v>122764850.78640835</v>
      </c>
      <c r="H20" s="195">
        <v>7138188.03578</v>
      </c>
      <c r="I20" s="190">
        <v>47151922.13188715</v>
      </c>
      <c r="J20" s="195">
        <v>7543726.492832</v>
      </c>
      <c r="K20" s="190">
        <v>49830741.694016</v>
      </c>
      <c r="L20" s="195">
        <v>12159049.787766</v>
      </c>
      <c r="M20" s="190">
        <v>80317661.27716382</v>
      </c>
      <c r="N20" s="195">
        <v>4379567.931387</v>
      </c>
      <c r="O20" s="190">
        <v>28929617.01722737</v>
      </c>
      <c r="P20" s="190">
        <v>7775200</v>
      </c>
      <c r="Q20" s="191">
        <v>1307</v>
      </c>
    </row>
    <row r="21" spans="2:17" s="175" customFormat="1" ht="12.75">
      <c r="B21" s="225"/>
      <c r="C21" s="192">
        <v>1998</v>
      </c>
      <c r="D21" s="193">
        <v>6</v>
      </c>
      <c r="E21" s="194">
        <v>0</v>
      </c>
      <c r="F21" s="195">
        <v>38454553.120597</v>
      </c>
      <c r="G21" s="190">
        <v>147855496.03816104</v>
      </c>
      <c r="H21" s="195">
        <v>11846466.466378</v>
      </c>
      <c r="I21" s="190">
        <v>45548967.11951615</v>
      </c>
      <c r="J21" s="195">
        <v>15881661.15927</v>
      </c>
      <c r="K21" s="190">
        <v>61064053.48801532</v>
      </c>
      <c r="L21" s="195">
        <v>22538879.694663</v>
      </c>
      <c r="M21" s="190">
        <v>86660667.38437493</v>
      </c>
      <c r="N21" s="195">
        <v>7785785.135757</v>
      </c>
      <c r="O21" s="190">
        <v>29935886.12728678</v>
      </c>
      <c r="P21" s="190">
        <v>12370329</v>
      </c>
      <c r="Q21" s="196">
        <v>1077</v>
      </c>
    </row>
    <row r="22" spans="2:17" s="175" customFormat="1" ht="12.75">
      <c r="B22" s="225"/>
      <c r="C22" s="192">
        <v>1999</v>
      </c>
      <c r="D22" s="193">
        <v>2</v>
      </c>
      <c r="E22" s="194">
        <v>-66.66666666666666</v>
      </c>
      <c r="F22" s="195">
        <v>27523703.57329</v>
      </c>
      <c r="G22" s="190">
        <v>66077293.244049765</v>
      </c>
      <c r="H22" s="195">
        <v>8182536.100064</v>
      </c>
      <c r="I22" s="190">
        <v>19644152.754524197</v>
      </c>
      <c r="J22" s="195">
        <v>15106595.63058</v>
      </c>
      <c r="K22" s="190">
        <v>36267028.77187675</v>
      </c>
      <c r="L22" s="195">
        <v>26568113.09161</v>
      </c>
      <c r="M22" s="190">
        <v>63783167.662038036</v>
      </c>
      <c r="N22" s="195">
        <v>3736127.657726</v>
      </c>
      <c r="O22" s="190">
        <v>8969476.152778378</v>
      </c>
      <c r="P22" s="190">
        <v>9841170</v>
      </c>
      <c r="Q22" s="196">
        <v>350</v>
      </c>
    </row>
    <row r="23" spans="2:17" s="175" customFormat="1" ht="12.75">
      <c r="B23" s="225"/>
      <c r="C23" s="192">
        <v>2000</v>
      </c>
      <c r="D23" s="193">
        <v>4</v>
      </c>
      <c r="E23" s="194">
        <v>100</v>
      </c>
      <c r="F23" s="195">
        <v>64677048.937605</v>
      </c>
      <c r="G23" s="190">
        <v>103860332.85255592</v>
      </c>
      <c r="H23" s="195">
        <v>16478590.731834</v>
      </c>
      <c r="I23" s="190">
        <v>26461812.133704603</v>
      </c>
      <c r="J23" s="195">
        <v>28749596.020359</v>
      </c>
      <c r="K23" s="190">
        <v>46166958.15746928</v>
      </c>
      <c r="L23" s="195">
        <v>41910960.7303</v>
      </c>
      <c r="M23" s="190">
        <v>67301869.87688103</v>
      </c>
      <c r="N23" s="195">
        <v>6346360.243264</v>
      </c>
      <c r="O23" s="190">
        <v>10191174.428868966</v>
      </c>
      <c r="P23" s="190">
        <v>29329172</v>
      </c>
      <c r="Q23" s="196">
        <v>943</v>
      </c>
    </row>
    <row r="24" spans="2:17" s="175" customFormat="1" ht="12.75">
      <c r="B24" s="225"/>
      <c r="C24" s="192">
        <v>2001</v>
      </c>
      <c r="D24" s="193">
        <v>5</v>
      </c>
      <c r="E24" s="194">
        <v>25</v>
      </c>
      <c r="F24" s="195">
        <v>93919942.650378</v>
      </c>
      <c r="G24" s="190">
        <v>76695198.17732672</v>
      </c>
      <c r="H24" s="195">
        <v>30839528.198033</v>
      </c>
      <c r="I24" s="190">
        <v>25183615.535713673</v>
      </c>
      <c r="J24" s="195">
        <v>45898625.406316</v>
      </c>
      <c r="K24" s="190">
        <v>37480902.0562165</v>
      </c>
      <c r="L24" s="195">
        <v>61689246.674488</v>
      </c>
      <c r="M24" s="190">
        <v>50375552.47155817</v>
      </c>
      <c r="N24" s="195">
        <v>15244033.927486</v>
      </c>
      <c r="O24" s="190">
        <v>12448306.186074162</v>
      </c>
      <c r="P24" s="190">
        <v>30490103</v>
      </c>
      <c r="Q24" s="196">
        <v>987</v>
      </c>
    </row>
    <row r="25" spans="2:17" s="175" customFormat="1" ht="12.75">
      <c r="B25" s="225"/>
      <c r="C25" s="192">
        <v>2002</v>
      </c>
      <c r="D25" s="193">
        <v>3</v>
      </c>
      <c r="E25" s="194">
        <v>-40</v>
      </c>
      <c r="F25" s="195">
        <v>132225977.506216</v>
      </c>
      <c r="G25" s="190">
        <v>87555449.7235897</v>
      </c>
      <c r="H25" s="195">
        <v>34554759.985725</v>
      </c>
      <c r="I25" s="190">
        <v>22880961.878301308</v>
      </c>
      <c r="J25" s="195">
        <v>60351292.043066</v>
      </c>
      <c r="K25" s="190">
        <v>39962529.420377605</v>
      </c>
      <c r="L25" s="195">
        <v>88347641.563439</v>
      </c>
      <c r="M25" s="190">
        <v>58500739.680610545</v>
      </c>
      <c r="N25" s="195">
        <v>21180801.359509</v>
      </c>
      <c r="O25" s="190">
        <v>14025190.991313716</v>
      </c>
      <c r="P25" s="190">
        <v>32324575</v>
      </c>
      <c r="Q25" s="196">
        <v>767</v>
      </c>
    </row>
    <row r="26" spans="2:17" s="175" customFormat="1" ht="12.75">
      <c r="B26" s="225"/>
      <c r="C26" s="192">
        <v>2003</v>
      </c>
      <c r="D26" s="193">
        <v>3</v>
      </c>
      <c r="E26" s="194">
        <v>0</v>
      </c>
      <c r="F26" s="195">
        <v>132981665.881748</v>
      </c>
      <c r="G26" s="190">
        <v>88638548.07487723</v>
      </c>
      <c r="H26" s="195">
        <v>34204310.590289</v>
      </c>
      <c r="I26" s="190">
        <v>22798785.144723378</v>
      </c>
      <c r="J26" s="195">
        <v>64372296.342002</v>
      </c>
      <c r="K26" s="190">
        <v>42907169.54226342</v>
      </c>
      <c r="L26" s="195">
        <v>98185232.323567</v>
      </c>
      <c r="M26" s="190">
        <v>65445085.0637899</v>
      </c>
      <c r="N26" s="195">
        <v>15120340.896145</v>
      </c>
      <c r="O26" s="190">
        <v>10078419.867467102</v>
      </c>
      <c r="P26" s="190">
        <v>70356957</v>
      </c>
      <c r="Q26" s="196">
        <v>694</v>
      </c>
    </row>
    <row r="27" spans="2:17" s="175" customFormat="1" ht="13.5" thickBot="1">
      <c r="B27" s="226"/>
      <c r="C27" s="197">
        <v>2004</v>
      </c>
      <c r="D27" s="198">
        <v>3</v>
      </c>
      <c r="E27" s="194">
        <v>0</v>
      </c>
      <c r="F27" s="199">
        <v>202980959.82</v>
      </c>
      <c r="G27" s="200">
        <v>142024081.8611238</v>
      </c>
      <c r="H27" s="199">
        <v>57718999.80000001</v>
      </c>
      <c r="I27" s="200">
        <v>40385501.96928215</v>
      </c>
      <c r="J27" s="199">
        <v>135299540.2</v>
      </c>
      <c r="K27" s="200">
        <v>94667957.97092222</v>
      </c>
      <c r="L27" s="199">
        <v>175779000.88</v>
      </c>
      <c r="M27" s="200">
        <v>122991098.43891796</v>
      </c>
      <c r="N27" s="199">
        <v>35982287.09</v>
      </c>
      <c r="O27" s="200">
        <v>25176505.67694817</v>
      </c>
      <c r="P27" s="200">
        <v>14706233.97</v>
      </c>
      <c r="Q27" s="196">
        <v>664</v>
      </c>
    </row>
    <row r="28" spans="2:17" s="175" customFormat="1" ht="12.75">
      <c r="B28" s="224" t="s">
        <v>322</v>
      </c>
      <c r="C28" s="185">
        <v>1997</v>
      </c>
      <c r="D28" s="186">
        <v>2</v>
      </c>
      <c r="E28" s="187"/>
      <c r="F28" s="195">
        <v>3436725.764512</v>
      </c>
      <c r="G28" s="190">
        <v>22701591.05149055</v>
      </c>
      <c r="H28" s="195">
        <v>380262.296358</v>
      </c>
      <c r="I28" s="190">
        <v>2511855.6834999043</v>
      </c>
      <c r="J28" s="195">
        <v>362252.016134</v>
      </c>
      <c r="K28" s="190">
        <v>2392887.21048703</v>
      </c>
      <c r="L28" s="195">
        <v>2420341.942018</v>
      </c>
      <c r="M28" s="190">
        <v>15987779.281034699</v>
      </c>
      <c r="N28" s="195">
        <v>27798.380988</v>
      </c>
      <c r="O28" s="190">
        <v>183624.62422797203</v>
      </c>
      <c r="P28" s="190">
        <v>4573296</v>
      </c>
      <c r="Q28" s="191">
        <v>246</v>
      </c>
    </row>
    <row r="29" spans="2:17" s="175" customFormat="1" ht="12.75">
      <c r="B29" s="225"/>
      <c r="C29" s="192">
        <v>1998</v>
      </c>
      <c r="D29" s="193">
        <v>1</v>
      </c>
      <c r="E29" s="194">
        <v>-50</v>
      </c>
      <c r="F29" s="195">
        <v>3123559.447497</v>
      </c>
      <c r="G29" s="190">
        <v>12009902.444217592</v>
      </c>
      <c r="H29" s="195">
        <v>296174.92678</v>
      </c>
      <c r="I29" s="190">
        <v>1138775.1815965734</v>
      </c>
      <c r="J29" s="195">
        <v>667938.587621</v>
      </c>
      <c r="K29" s="190">
        <v>2568184.6018601824</v>
      </c>
      <c r="L29" s="195">
        <v>2577884.207846</v>
      </c>
      <c r="M29" s="190">
        <v>9911813.22754362</v>
      </c>
      <c r="N29" s="195">
        <v>44644.57979</v>
      </c>
      <c r="O29" s="190">
        <v>171655.7846756023</v>
      </c>
      <c r="P29" s="190">
        <v>3756739</v>
      </c>
      <c r="Q29" s="196">
        <v>150</v>
      </c>
    </row>
    <row r="30" spans="2:17" s="175" customFormat="1" ht="12.75">
      <c r="B30" s="225"/>
      <c r="C30" s="192">
        <v>1999</v>
      </c>
      <c r="D30" s="193">
        <v>1</v>
      </c>
      <c r="E30" s="194">
        <v>0</v>
      </c>
      <c r="F30" s="195">
        <v>3596749.111044</v>
      </c>
      <c r="G30" s="190">
        <v>8634864.312605333</v>
      </c>
      <c r="H30" s="195">
        <v>600084.565464</v>
      </c>
      <c r="I30" s="190">
        <v>1440647.8291632456</v>
      </c>
      <c r="J30" s="195">
        <v>917116.396306</v>
      </c>
      <c r="K30" s="190">
        <v>2201759.2543921564</v>
      </c>
      <c r="L30" s="195">
        <v>2589912.860845</v>
      </c>
      <c r="M30" s="190">
        <v>6217710.8951524235</v>
      </c>
      <c r="N30" s="195">
        <v>104546.700279</v>
      </c>
      <c r="O30" s="190">
        <v>250989.58625383518</v>
      </c>
      <c r="P30" s="190">
        <v>2499000</v>
      </c>
      <c r="Q30" s="196">
        <v>140</v>
      </c>
    </row>
    <row r="31" spans="2:17" s="175" customFormat="1" ht="12.75">
      <c r="B31" s="225"/>
      <c r="C31" s="192">
        <v>2000</v>
      </c>
      <c r="D31" s="193">
        <v>1</v>
      </c>
      <c r="E31" s="194">
        <v>0</v>
      </c>
      <c r="F31" s="195">
        <v>4263866.983414</v>
      </c>
      <c r="G31" s="190">
        <v>6847044.684484954</v>
      </c>
      <c r="H31" s="195">
        <v>402971</v>
      </c>
      <c r="I31" s="190">
        <v>647102.842158171</v>
      </c>
      <c r="J31" s="195">
        <v>1114848</v>
      </c>
      <c r="K31" s="190">
        <v>1790256.1459121194</v>
      </c>
      <c r="L31" s="195">
        <v>3382760</v>
      </c>
      <c r="M31" s="190">
        <v>5432136.829545984</v>
      </c>
      <c r="N31" s="195">
        <v>-30334</v>
      </c>
      <c r="O31" s="190">
        <v>-48711.241290380596</v>
      </c>
      <c r="P31" s="190">
        <v>3160152</v>
      </c>
      <c r="Q31" s="196">
        <v>136</v>
      </c>
    </row>
    <row r="32" spans="2:17" s="175" customFormat="1" ht="12.75">
      <c r="B32" s="225"/>
      <c r="C32" s="192">
        <v>2001</v>
      </c>
      <c r="D32" s="193">
        <v>1</v>
      </c>
      <c r="E32" s="194">
        <v>0</v>
      </c>
      <c r="F32" s="195">
        <v>8301147.268</v>
      </c>
      <c r="G32" s="190">
        <v>6778732.150512785</v>
      </c>
      <c r="H32" s="195">
        <v>603986.562</v>
      </c>
      <c r="I32" s="190">
        <v>493216.53912706894</v>
      </c>
      <c r="J32" s="195">
        <v>1488006.902</v>
      </c>
      <c r="K32" s="190">
        <v>1215109.1772164819</v>
      </c>
      <c r="L32" s="195">
        <v>11039030.492</v>
      </c>
      <c r="M32" s="190">
        <v>9014492.634659685</v>
      </c>
      <c r="N32" s="195">
        <v>180980</v>
      </c>
      <c r="O32" s="190">
        <v>147788.601381527</v>
      </c>
      <c r="P32" s="190">
        <v>3447000</v>
      </c>
      <c r="Q32" s="196">
        <v>140</v>
      </c>
    </row>
    <row r="33" spans="2:17" s="175" customFormat="1" ht="12.75">
      <c r="B33" s="225"/>
      <c r="C33" s="192">
        <v>2002</v>
      </c>
      <c r="D33" s="193">
        <v>1</v>
      </c>
      <c r="E33" s="194">
        <v>0</v>
      </c>
      <c r="F33" s="195">
        <v>12140635.481</v>
      </c>
      <c r="G33" s="190">
        <v>8039107.1370159</v>
      </c>
      <c r="H33" s="195">
        <v>1093407.680756</v>
      </c>
      <c r="I33" s="190">
        <v>724016.5890648704</v>
      </c>
      <c r="J33" s="195">
        <v>2127689.886781</v>
      </c>
      <c r="K33" s="190">
        <v>1408882.3423573216</v>
      </c>
      <c r="L33" s="195">
        <v>14676497.527844</v>
      </c>
      <c r="M33" s="190">
        <v>9718266.906796928</v>
      </c>
      <c r="N33" s="195">
        <v>151563.938</v>
      </c>
      <c r="O33" s="190">
        <v>100360.37550067971</v>
      </c>
      <c r="P33" s="190">
        <v>4265642</v>
      </c>
      <c r="Q33" s="196">
        <v>130</v>
      </c>
    </row>
    <row r="34" spans="2:17" s="175" customFormat="1" ht="12.75">
      <c r="B34" s="225"/>
      <c r="C34" s="192">
        <v>2003</v>
      </c>
      <c r="D34" s="193">
        <v>1</v>
      </c>
      <c r="E34" s="194">
        <v>0</v>
      </c>
      <c r="F34" s="195">
        <v>9051260.434013</v>
      </c>
      <c r="G34" s="190">
        <v>6033091.688232577</v>
      </c>
      <c r="H34" s="195">
        <v>1226856.396955</v>
      </c>
      <c r="I34" s="190">
        <v>817757.6134379901</v>
      </c>
      <c r="J34" s="195">
        <v>2665179.321693</v>
      </c>
      <c r="K34" s="190">
        <v>1776467.6345995285</v>
      </c>
      <c r="L34" s="195">
        <v>16901172.600974</v>
      </c>
      <c r="M34" s="190">
        <v>11265428.13387066</v>
      </c>
      <c r="N34" s="195">
        <v>251099.934002</v>
      </c>
      <c r="O34" s="190">
        <v>167369.94099191544</v>
      </c>
      <c r="P34" s="190">
        <v>2723561</v>
      </c>
      <c r="Q34" s="196">
        <v>120</v>
      </c>
    </row>
    <row r="35" spans="2:17" s="175" customFormat="1" ht="13.5" thickBot="1">
      <c r="B35" s="226"/>
      <c r="C35" s="197">
        <v>2004</v>
      </c>
      <c r="D35" s="198">
        <v>1</v>
      </c>
      <c r="E35" s="194">
        <v>0</v>
      </c>
      <c r="F35" s="199">
        <v>12813519.42</v>
      </c>
      <c r="G35" s="200">
        <v>8965512.492644493</v>
      </c>
      <c r="H35" s="199">
        <v>1285431.17</v>
      </c>
      <c r="I35" s="200">
        <v>899405.4510177365</v>
      </c>
      <c r="J35" s="199">
        <v>4270238.02</v>
      </c>
      <c r="K35" s="200">
        <v>2987849.868562924</v>
      </c>
      <c r="L35" s="199">
        <v>19077394</v>
      </c>
      <c r="M35" s="200">
        <v>13348293.207183594</v>
      </c>
      <c r="N35" s="199">
        <v>264578.17</v>
      </c>
      <c r="O35" s="200">
        <v>185123.13523430223</v>
      </c>
      <c r="P35" s="200">
        <v>581510</v>
      </c>
      <c r="Q35" s="196">
        <v>120</v>
      </c>
    </row>
    <row r="36" spans="2:17" s="175" customFormat="1" ht="12.75">
      <c r="B36" s="224" t="s">
        <v>381</v>
      </c>
      <c r="C36" s="185">
        <v>1997</v>
      </c>
      <c r="D36" s="186">
        <v>4</v>
      </c>
      <c r="E36" s="187"/>
      <c r="F36" s="195">
        <v>72248960.388489</v>
      </c>
      <c r="G36" s="190">
        <v>477246793.90230995</v>
      </c>
      <c r="H36" s="195">
        <v>13786186.687103</v>
      </c>
      <c r="I36" s="190">
        <v>91065855.63557637</v>
      </c>
      <c r="J36" s="195">
        <v>16772971.849984</v>
      </c>
      <c r="K36" s="190">
        <v>110795324.89569117</v>
      </c>
      <c r="L36" s="195">
        <v>56231093.0951</v>
      </c>
      <c r="M36" s="190">
        <v>371439377.85344845</v>
      </c>
      <c r="N36" s="195">
        <v>9103405.941677</v>
      </c>
      <c r="O36" s="190">
        <v>60133339.994035155</v>
      </c>
      <c r="P36" s="190">
        <v>36834540</v>
      </c>
      <c r="Q36" s="191">
        <v>1910</v>
      </c>
    </row>
    <row r="37" spans="2:17" s="175" customFormat="1" ht="12.75">
      <c r="B37" s="225"/>
      <c r="C37" s="192">
        <v>1998</v>
      </c>
      <c r="D37" s="193">
        <v>3</v>
      </c>
      <c r="E37" s="194">
        <v>-25</v>
      </c>
      <c r="F37" s="195">
        <v>116769869.965137</v>
      </c>
      <c r="G37" s="190">
        <v>448973285.21442086</v>
      </c>
      <c r="H37" s="195">
        <v>12291549.994328</v>
      </c>
      <c r="I37" s="190">
        <v>47260287.11840112</v>
      </c>
      <c r="J37" s="195">
        <v>22882700.482063</v>
      </c>
      <c r="K37" s="190">
        <v>87982638.0989957</v>
      </c>
      <c r="L37" s="195">
        <v>50259534.724002</v>
      </c>
      <c r="M37" s="190">
        <v>193244956.2984059</v>
      </c>
      <c r="N37" s="195">
        <v>7263831.584748</v>
      </c>
      <c r="O37" s="190">
        <v>27929005.40886336</v>
      </c>
      <c r="P37" s="190">
        <v>19586000</v>
      </c>
      <c r="Q37" s="196">
        <v>1952</v>
      </c>
    </row>
    <row r="38" spans="2:17" s="175" customFormat="1" ht="12.75">
      <c r="B38" s="225"/>
      <c r="C38" s="192">
        <v>1999</v>
      </c>
      <c r="D38" s="193">
        <v>5</v>
      </c>
      <c r="E38" s="194">
        <v>66.66666666666666</v>
      </c>
      <c r="F38" s="195">
        <v>180823533.333777</v>
      </c>
      <c r="G38" s="190">
        <v>434110533.33375823</v>
      </c>
      <c r="H38" s="195">
        <v>28884444.059089</v>
      </c>
      <c r="I38" s="190">
        <v>69344079.19346854</v>
      </c>
      <c r="J38" s="195">
        <v>42465185.952649</v>
      </c>
      <c r="K38" s="190">
        <v>101947927.80646424</v>
      </c>
      <c r="L38" s="195">
        <v>152661232.515291</v>
      </c>
      <c r="M38" s="190">
        <v>366500133.2778546</v>
      </c>
      <c r="N38" s="195">
        <v>-576889.996657</v>
      </c>
      <c r="O38" s="190">
        <v>-1384963.6687577125</v>
      </c>
      <c r="P38" s="190">
        <v>34830000</v>
      </c>
      <c r="Q38" s="196">
        <v>1904</v>
      </c>
    </row>
    <row r="39" spans="2:17" s="175" customFormat="1" ht="12.75">
      <c r="B39" s="225"/>
      <c r="C39" s="192">
        <v>2000</v>
      </c>
      <c r="D39" s="193">
        <v>4</v>
      </c>
      <c r="E39" s="194">
        <v>-20</v>
      </c>
      <c r="F39" s="195">
        <v>191678673.588548</v>
      </c>
      <c r="G39" s="190">
        <v>307803326.9397991</v>
      </c>
      <c r="H39" s="195">
        <v>24719226.789822</v>
      </c>
      <c r="I39" s="190">
        <v>39694871.1238432</v>
      </c>
      <c r="J39" s="195">
        <v>98675676.076531</v>
      </c>
      <c r="K39" s="190">
        <v>158456341.62508532</v>
      </c>
      <c r="L39" s="195">
        <v>201485062.952493</v>
      </c>
      <c r="M39" s="190">
        <v>323550719.2551728</v>
      </c>
      <c r="N39" s="195">
        <v>5433477.175095</v>
      </c>
      <c r="O39" s="190">
        <v>8725239.589959389</v>
      </c>
      <c r="P39" s="190">
        <v>0</v>
      </c>
      <c r="Q39" s="196">
        <v>1201</v>
      </c>
    </row>
    <row r="40" spans="2:17" s="175" customFormat="1" ht="12.75">
      <c r="B40" s="225"/>
      <c r="C40" s="192">
        <v>2001</v>
      </c>
      <c r="D40" s="193">
        <v>6</v>
      </c>
      <c r="E40" s="194">
        <v>50</v>
      </c>
      <c r="F40" s="195">
        <v>601285998.865182</v>
      </c>
      <c r="G40" s="190">
        <v>491011254.2964951</v>
      </c>
      <c r="H40" s="195">
        <v>125732486.495504</v>
      </c>
      <c r="I40" s="190">
        <v>102673380.08283935</v>
      </c>
      <c r="J40" s="195">
        <v>206754154.384914</v>
      </c>
      <c r="K40" s="190">
        <v>168835823.33057106</v>
      </c>
      <c r="L40" s="195">
        <v>505558961.635562</v>
      </c>
      <c r="M40" s="190">
        <v>412840379.3569277</v>
      </c>
      <c r="N40" s="195">
        <v>11721629.335329</v>
      </c>
      <c r="O40" s="190">
        <v>9571904.107530948</v>
      </c>
      <c r="P40" s="190">
        <v>65954953</v>
      </c>
      <c r="Q40" s="196">
        <v>1749</v>
      </c>
    </row>
    <row r="41" spans="2:17" s="175" customFormat="1" ht="12.75">
      <c r="B41" s="225"/>
      <c r="C41" s="192">
        <v>2002</v>
      </c>
      <c r="D41" s="193">
        <v>7</v>
      </c>
      <c r="E41" s="194">
        <v>16.66666666666667</v>
      </c>
      <c r="F41" s="195">
        <v>961539062.470785</v>
      </c>
      <c r="G41" s="190">
        <v>636697770.2053342</v>
      </c>
      <c r="H41" s="195">
        <v>134180503.3999</v>
      </c>
      <c r="I41" s="190">
        <v>88849668.88419193</v>
      </c>
      <c r="J41" s="195">
        <v>463423453.445479</v>
      </c>
      <c r="K41" s="190">
        <v>306862914.86837745</v>
      </c>
      <c r="L41" s="195">
        <v>922484293.04004</v>
      </c>
      <c r="M41" s="190">
        <v>610837058.370557</v>
      </c>
      <c r="N41" s="195">
        <v>83926169.616268</v>
      </c>
      <c r="O41" s="190">
        <v>55572994.527381524</v>
      </c>
      <c r="P41" s="190">
        <v>59633370</v>
      </c>
      <c r="Q41" s="196">
        <v>1707</v>
      </c>
    </row>
    <row r="42" spans="2:17" s="175" customFormat="1" ht="12.75">
      <c r="B42" s="225"/>
      <c r="C42" s="192">
        <v>2003</v>
      </c>
      <c r="D42" s="193">
        <v>7</v>
      </c>
      <c r="E42" s="194">
        <v>0</v>
      </c>
      <c r="F42" s="195">
        <v>1274167509.278054</v>
      </c>
      <c r="G42" s="190">
        <v>849292699.6945574</v>
      </c>
      <c r="H42" s="195">
        <v>135584993.60637</v>
      </c>
      <c r="I42" s="190">
        <v>90373788.7048056</v>
      </c>
      <c r="J42" s="195">
        <v>627863178.472468</v>
      </c>
      <c r="K42" s="190">
        <v>418500401.24302244</v>
      </c>
      <c r="L42" s="195">
        <v>1087508462.06555</v>
      </c>
      <c r="M42" s="190">
        <v>724875647.0110027</v>
      </c>
      <c r="N42" s="195">
        <v>82430577.472942</v>
      </c>
      <c r="O42" s="190">
        <v>54943865.04882924</v>
      </c>
      <c r="P42" s="190">
        <v>56233824</v>
      </c>
      <c r="Q42" s="196">
        <v>1595</v>
      </c>
    </row>
    <row r="43" spans="2:17" s="175" customFormat="1" ht="13.5" thickBot="1">
      <c r="B43" s="226"/>
      <c r="C43" s="197">
        <v>2004</v>
      </c>
      <c r="D43" s="198">
        <v>10</v>
      </c>
      <c r="E43" s="194">
        <v>42.85714285714286</v>
      </c>
      <c r="F43" s="199">
        <v>1478851549.54</v>
      </c>
      <c r="G43" s="200">
        <v>1034740074.7270678</v>
      </c>
      <c r="H43" s="199">
        <v>272550935.80999994</v>
      </c>
      <c r="I43" s="200">
        <v>190701612.86620983</v>
      </c>
      <c r="J43" s="199">
        <v>840835060.72</v>
      </c>
      <c r="K43" s="200">
        <v>588325267.558587</v>
      </c>
      <c r="L43" s="199">
        <v>1697842267.6299999</v>
      </c>
      <c r="M43" s="200">
        <v>1187966050.7024553</v>
      </c>
      <c r="N43" s="199">
        <v>201981001.75</v>
      </c>
      <c r="O43" s="200">
        <v>141324419.55330285</v>
      </c>
      <c r="P43" s="200">
        <v>42764022.72</v>
      </c>
      <c r="Q43" s="196">
        <v>1619</v>
      </c>
    </row>
    <row r="44" spans="2:17" s="175" customFormat="1" ht="12.75">
      <c r="B44" s="224" t="s">
        <v>382</v>
      </c>
      <c r="C44" s="185">
        <v>1997</v>
      </c>
      <c r="D44" s="186">
        <v>27</v>
      </c>
      <c r="E44" s="187"/>
      <c r="F44" s="195">
        <v>87342080.208468</v>
      </c>
      <c r="G44" s="190">
        <v>576945710.0574554</v>
      </c>
      <c r="H44" s="195">
        <v>19228503.47847</v>
      </c>
      <c r="I44" s="190">
        <v>127015552.71238613</v>
      </c>
      <c r="J44" s="195">
        <v>22115288.102013</v>
      </c>
      <c r="K44" s="190">
        <v>146084459.70930794</v>
      </c>
      <c r="L44" s="195">
        <v>56526053.989994</v>
      </c>
      <c r="M44" s="190">
        <v>373387767.7078877</v>
      </c>
      <c r="N44" s="195">
        <v>6362410.215867</v>
      </c>
      <c r="O44" s="190">
        <v>42027454.245523065</v>
      </c>
      <c r="P44" s="190">
        <v>124905770</v>
      </c>
      <c r="Q44" s="191">
        <v>6090</v>
      </c>
    </row>
    <row r="45" spans="2:17" s="175" customFormat="1" ht="12.75">
      <c r="B45" s="225"/>
      <c r="C45" s="192">
        <v>1998</v>
      </c>
      <c r="D45" s="193">
        <v>25</v>
      </c>
      <c r="E45" s="194">
        <v>-7.407407407407405</v>
      </c>
      <c r="F45" s="195">
        <v>149529368.892561</v>
      </c>
      <c r="G45" s="190">
        <v>574931632.6872332</v>
      </c>
      <c r="H45" s="195">
        <v>30940189.683404</v>
      </c>
      <c r="I45" s="190">
        <v>118963210.38520159</v>
      </c>
      <c r="J45" s="195">
        <v>35972141.267467</v>
      </c>
      <c r="K45" s="190">
        <v>138310768.40176174</v>
      </c>
      <c r="L45" s="195">
        <v>107073472.83492</v>
      </c>
      <c r="M45" s="190">
        <v>411691208.2916926</v>
      </c>
      <c r="N45" s="195">
        <v>6701376.161991</v>
      </c>
      <c r="O45" s="190">
        <v>25766397.374639537</v>
      </c>
      <c r="P45" s="190">
        <v>120129086</v>
      </c>
      <c r="Q45" s="196">
        <v>7578</v>
      </c>
    </row>
    <row r="46" spans="2:17" s="175" customFormat="1" ht="12.75">
      <c r="B46" s="225"/>
      <c r="C46" s="192">
        <v>1999</v>
      </c>
      <c r="D46" s="193">
        <v>28</v>
      </c>
      <c r="E46" s="194">
        <v>12</v>
      </c>
      <c r="F46" s="195">
        <v>240714647.473614</v>
      </c>
      <c r="G46" s="190">
        <v>577893607.4826642</v>
      </c>
      <c r="H46" s="195">
        <v>67420081.725078</v>
      </c>
      <c r="I46" s="190">
        <v>161858177.9455368</v>
      </c>
      <c r="J46" s="195">
        <v>76772010.520229</v>
      </c>
      <c r="K46" s="190">
        <v>184309740.09629133</v>
      </c>
      <c r="L46" s="195">
        <v>228911454.562147</v>
      </c>
      <c r="M46" s="190">
        <v>549557194.2107251</v>
      </c>
      <c r="N46" s="195">
        <v>11617743.374422</v>
      </c>
      <c r="O46" s="190">
        <v>27891196.900215585</v>
      </c>
      <c r="P46" s="190">
        <v>126602154</v>
      </c>
      <c r="Q46" s="196">
        <v>8265</v>
      </c>
    </row>
    <row r="47" spans="2:17" s="175" customFormat="1" ht="12.75">
      <c r="B47" s="225"/>
      <c r="C47" s="192">
        <v>2000</v>
      </c>
      <c r="D47" s="193">
        <v>24</v>
      </c>
      <c r="E47" s="194">
        <v>-14.285714285714292</v>
      </c>
      <c r="F47" s="195">
        <v>247831131.825358</v>
      </c>
      <c r="G47" s="190">
        <v>397974617.9736644</v>
      </c>
      <c r="H47" s="195">
        <v>43128293.888362</v>
      </c>
      <c r="I47" s="190">
        <v>69256699.74413028</v>
      </c>
      <c r="J47" s="195">
        <v>57210058.899756</v>
      </c>
      <c r="K47" s="190">
        <v>91869617.69970661</v>
      </c>
      <c r="L47" s="195">
        <v>203965486.93437</v>
      </c>
      <c r="M47" s="190">
        <v>327533858.01312286</v>
      </c>
      <c r="N47" s="195">
        <v>6622918.45556</v>
      </c>
      <c r="O47" s="190">
        <v>10635279.848859299</v>
      </c>
      <c r="P47" s="190">
        <v>60177057</v>
      </c>
      <c r="Q47" s="196">
        <v>5460</v>
      </c>
    </row>
    <row r="48" spans="2:17" s="175" customFormat="1" ht="12.75">
      <c r="B48" s="225"/>
      <c r="C48" s="192">
        <v>2001</v>
      </c>
      <c r="D48" s="193">
        <v>28</v>
      </c>
      <c r="E48" s="194">
        <v>16.66666666666667</v>
      </c>
      <c r="F48" s="195">
        <v>517642312.730959</v>
      </c>
      <c r="G48" s="190">
        <v>422707666.12005436</v>
      </c>
      <c r="H48" s="195">
        <v>60518989.795202</v>
      </c>
      <c r="I48" s="190">
        <v>49419918.54821421</v>
      </c>
      <c r="J48" s="195">
        <v>164284764.155884</v>
      </c>
      <c r="K48" s="190">
        <v>134155241.0370876</v>
      </c>
      <c r="L48" s="195">
        <v>389062946.853005</v>
      </c>
      <c r="M48" s="190">
        <v>317709519.08929706</v>
      </c>
      <c r="N48" s="195">
        <v>-5480473.910584</v>
      </c>
      <c r="O48" s="190">
        <v>-4475365.090911467</v>
      </c>
      <c r="P48" s="190">
        <v>104168811</v>
      </c>
      <c r="Q48" s="196">
        <v>6966</v>
      </c>
    </row>
    <row r="49" spans="2:17" s="175" customFormat="1" ht="12.75">
      <c r="B49" s="225"/>
      <c r="C49" s="192">
        <v>2002</v>
      </c>
      <c r="D49" s="193">
        <v>29</v>
      </c>
      <c r="E49" s="194">
        <v>3.5714285714285694</v>
      </c>
      <c r="F49" s="195">
        <v>822597631.642153</v>
      </c>
      <c r="G49" s="190">
        <v>544695580.5382695</v>
      </c>
      <c r="H49" s="195">
        <v>104223720.216671</v>
      </c>
      <c r="I49" s="190">
        <v>69013327.54380456</v>
      </c>
      <c r="J49" s="195">
        <v>204739296.230841</v>
      </c>
      <c r="K49" s="190">
        <v>135571250.79101667</v>
      </c>
      <c r="L49" s="195">
        <v>474902427.377516</v>
      </c>
      <c r="M49" s="190">
        <v>314463892.7090413</v>
      </c>
      <c r="N49" s="195">
        <v>31989035.155028</v>
      </c>
      <c r="O49" s="190">
        <v>21182028.01027151</v>
      </c>
      <c r="P49" s="190">
        <v>116257416</v>
      </c>
      <c r="Q49" s="196">
        <v>7603</v>
      </c>
    </row>
    <row r="50" spans="2:17" s="175" customFormat="1" ht="12.75">
      <c r="B50" s="225"/>
      <c r="C50" s="192">
        <v>2003</v>
      </c>
      <c r="D50" s="193">
        <v>34</v>
      </c>
      <c r="E50" s="194">
        <v>17.241379310344826</v>
      </c>
      <c r="F50" s="195">
        <v>1492563308.10826</v>
      </c>
      <c r="G50" s="190">
        <v>994863793.1652657</v>
      </c>
      <c r="H50" s="195">
        <v>173246295.854069</v>
      </c>
      <c r="I50" s="190">
        <v>115476821.72601646</v>
      </c>
      <c r="J50" s="195">
        <v>303189591.611922</v>
      </c>
      <c r="K50" s="190">
        <v>202090152.9071933</v>
      </c>
      <c r="L50" s="195">
        <v>871245254.145823</v>
      </c>
      <c r="M50" s="190">
        <v>580726025.8965712</v>
      </c>
      <c r="N50" s="195">
        <v>35730052.813381</v>
      </c>
      <c r="O50" s="190">
        <v>23815764.248532098</v>
      </c>
      <c r="P50" s="190">
        <v>186671899</v>
      </c>
      <c r="Q50" s="196">
        <v>10567</v>
      </c>
    </row>
    <row r="51" spans="2:17" s="175" customFormat="1" ht="13.5" thickBot="1">
      <c r="B51" s="226"/>
      <c r="C51" s="197">
        <v>2004</v>
      </c>
      <c r="D51" s="198">
        <v>33</v>
      </c>
      <c r="E51" s="194">
        <v>-2.941176470588232</v>
      </c>
      <c r="F51" s="199">
        <v>1556734139.8430572</v>
      </c>
      <c r="G51" s="200">
        <v>1089233872.5225194</v>
      </c>
      <c r="H51" s="199">
        <v>132957046.589805</v>
      </c>
      <c r="I51" s="200">
        <v>93028934.7613142</v>
      </c>
      <c r="J51" s="199">
        <v>372732822.686228</v>
      </c>
      <c r="K51" s="200">
        <v>260798042.18316948</v>
      </c>
      <c r="L51" s="199">
        <v>937988574.771976</v>
      </c>
      <c r="M51" s="200">
        <v>656302769.7097721</v>
      </c>
      <c r="N51" s="199">
        <v>27631.840000000317</v>
      </c>
      <c r="O51" s="200">
        <v>19333.767608615104</v>
      </c>
      <c r="P51" s="200">
        <v>170380828.34</v>
      </c>
      <c r="Q51" s="196">
        <v>10046</v>
      </c>
    </row>
    <row r="52" spans="2:17" s="175" customFormat="1" ht="12.75">
      <c r="B52" s="224" t="s">
        <v>383</v>
      </c>
      <c r="C52" s="185">
        <v>1997</v>
      </c>
      <c r="D52" s="186">
        <v>8</v>
      </c>
      <c r="E52" s="187"/>
      <c r="F52" s="195">
        <v>16165602.239682</v>
      </c>
      <c r="G52" s="190">
        <v>106783292.09035122</v>
      </c>
      <c r="H52" s="195">
        <v>3598147.314625</v>
      </c>
      <c r="I52" s="190">
        <v>23767875.145322915</v>
      </c>
      <c r="J52" s="195">
        <v>3413927.182078</v>
      </c>
      <c r="K52" s="190">
        <v>22550993.031620946</v>
      </c>
      <c r="L52" s="195">
        <v>13800079.368947</v>
      </c>
      <c r="M52" s="190">
        <v>91157624.95423649</v>
      </c>
      <c r="N52" s="195">
        <v>1460927.27115</v>
      </c>
      <c r="O52" s="190">
        <v>9650282.1982733</v>
      </c>
      <c r="P52" s="190">
        <v>0</v>
      </c>
      <c r="Q52" s="191">
        <v>1830</v>
      </c>
    </row>
    <row r="53" spans="2:17" s="175" customFormat="1" ht="12.75">
      <c r="B53" s="225"/>
      <c r="C53" s="192">
        <v>1998</v>
      </c>
      <c r="D53" s="193">
        <v>9</v>
      </c>
      <c r="E53" s="194">
        <v>12.5</v>
      </c>
      <c r="F53" s="195">
        <v>20169721.001122</v>
      </c>
      <c r="G53" s="190">
        <v>77551391.48853824</v>
      </c>
      <c r="H53" s="195">
        <v>6311869.910626</v>
      </c>
      <c r="I53" s="190">
        <v>24268768.736882985</v>
      </c>
      <c r="J53" s="195">
        <v>6123908.827885</v>
      </c>
      <c r="K53" s="190">
        <v>23546069.423816334</v>
      </c>
      <c r="L53" s="195">
        <v>28833460.837232</v>
      </c>
      <c r="M53" s="190">
        <v>110862961.82447074</v>
      </c>
      <c r="N53" s="195">
        <v>3299502.360232</v>
      </c>
      <c r="O53" s="190">
        <v>12686392.600149184</v>
      </c>
      <c r="P53" s="190">
        <v>556953</v>
      </c>
      <c r="Q53" s="196">
        <v>1761</v>
      </c>
    </row>
    <row r="54" spans="2:17" s="175" customFormat="1" ht="12.75">
      <c r="B54" s="225"/>
      <c r="C54" s="192">
        <v>1999</v>
      </c>
      <c r="D54" s="193">
        <v>7</v>
      </c>
      <c r="E54" s="194">
        <v>-22.22222222222223</v>
      </c>
      <c r="F54" s="195">
        <v>43376250.114389</v>
      </c>
      <c r="G54" s="190">
        <v>104135157.21108039</v>
      </c>
      <c r="H54" s="195">
        <v>10999014.372126</v>
      </c>
      <c r="I54" s="190">
        <v>26405788.600622274</v>
      </c>
      <c r="J54" s="195">
        <v>13157907.434455</v>
      </c>
      <c r="K54" s="190">
        <v>31588732.443270482</v>
      </c>
      <c r="L54" s="195">
        <v>32458991.96943</v>
      </c>
      <c r="M54" s="190">
        <v>77925644.16555032</v>
      </c>
      <c r="N54" s="195">
        <v>5065667.207976</v>
      </c>
      <c r="O54" s="190">
        <v>12161356.72609942</v>
      </c>
      <c r="P54" s="190">
        <v>718028</v>
      </c>
      <c r="Q54" s="196">
        <v>1677</v>
      </c>
    </row>
    <row r="55" spans="2:17" s="175" customFormat="1" ht="12.75">
      <c r="B55" s="225"/>
      <c r="C55" s="192">
        <v>2000</v>
      </c>
      <c r="D55" s="193">
        <v>7</v>
      </c>
      <c r="E55" s="194">
        <v>0</v>
      </c>
      <c r="F55" s="195">
        <v>35613271.193546</v>
      </c>
      <c r="G55" s="190">
        <v>57188852.31913298</v>
      </c>
      <c r="H55" s="195">
        <v>6705626.469623</v>
      </c>
      <c r="I55" s="190">
        <v>10768094.842914516</v>
      </c>
      <c r="J55" s="195">
        <v>12951564.288581</v>
      </c>
      <c r="K55" s="190">
        <v>20798007.94979052</v>
      </c>
      <c r="L55" s="195">
        <v>39419866.326334</v>
      </c>
      <c r="M55" s="190">
        <v>63301596.23711362</v>
      </c>
      <c r="N55" s="195">
        <v>3093368.296775</v>
      </c>
      <c r="O55" s="190">
        <v>4967423.0073257955</v>
      </c>
      <c r="P55" s="190">
        <v>0</v>
      </c>
      <c r="Q55" s="196">
        <v>832</v>
      </c>
    </row>
    <row r="56" spans="2:17" s="175" customFormat="1" ht="12.75">
      <c r="B56" s="225"/>
      <c r="C56" s="192">
        <v>2001</v>
      </c>
      <c r="D56" s="193">
        <v>6</v>
      </c>
      <c r="E56" s="194">
        <v>-14.285714285714292</v>
      </c>
      <c r="F56" s="195">
        <v>58198724.445576</v>
      </c>
      <c r="G56" s="190">
        <v>47525185.589571014</v>
      </c>
      <c r="H56" s="195">
        <v>15305371.550475</v>
      </c>
      <c r="I56" s="190">
        <v>12498394.601996427</v>
      </c>
      <c r="J56" s="195">
        <v>20941293.182475</v>
      </c>
      <c r="K56" s="190">
        <v>17100698.588564962</v>
      </c>
      <c r="L56" s="195">
        <v>45916514.714307</v>
      </c>
      <c r="M56" s="190">
        <v>37495510.49807568</v>
      </c>
      <c r="N56" s="195">
        <v>9692804.515776</v>
      </c>
      <c r="O56" s="190">
        <v>7915162.022605172</v>
      </c>
      <c r="P56" s="190">
        <v>136687</v>
      </c>
      <c r="Q56" s="196">
        <v>905</v>
      </c>
    </row>
    <row r="57" spans="2:17" s="175" customFormat="1" ht="12.75">
      <c r="B57" s="225"/>
      <c r="C57" s="192">
        <v>2002</v>
      </c>
      <c r="D57" s="193">
        <v>3</v>
      </c>
      <c r="E57" s="194">
        <v>-50</v>
      </c>
      <c r="F57" s="195">
        <v>43650297.302814</v>
      </c>
      <c r="G57" s="190">
        <v>28903710.776020613</v>
      </c>
      <c r="H57" s="195">
        <v>10945587.963899</v>
      </c>
      <c r="I57" s="190">
        <v>7247788.178561472</v>
      </c>
      <c r="J57" s="195">
        <v>20331539.486655</v>
      </c>
      <c r="K57" s="190">
        <v>13462839.276369242</v>
      </c>
      <c r="L57" s="195">
        <v>40815335.488748</v>
      </c>
      <c r="M57" s="190">
        <v>27026497.52896344</v>
      </c>
      <c r="N57" s="195">
        <v>4985395.43791</v>
      </c>
      <c r="O57" s="190">
        <v>3301155.702143495</v>
      </c>
      <c r="P57" s="190">
        <v>472700</v>
      </c>
      <c r="Q57" s="196">
        <v>807</v>
      </c>
    </row>
    <row r="58" spans="2:17" s="175" customFormat="1" ht="12.75">
      <c r="B58" s="225"/>
      <c r="C58" s="192">
        <v>2003</v>
      </c>
      <c r="D58" s="193">
        <v>3</v>
      </c>
      <c r="E58" s="194">
        <v>0</v>
      </c>
      <c r="F58" s="195">
        <v>53737387.312017</v>
      </c>
      <c r="G58" s="190">
        <v>35818501.42342273</v>
      </c>
      <c r="H58" s="195">
        <v>10342565.642928</v>
      </c>
      <c r="I58" s="190">
        <v>6893807.472478602</v>
      </c>
      <c r="J58" s="195">
        <v>23454637.407089</v>
      </c>
      <c r="K58" s="190">
        <v>15633621.308637984</v>
      </c>
      <c r="L58" s="195">
        <v>52557571.252945</v>
      </c>
      <c r="M58" s="190">
        <v>35032098.41231473</v>
      </c>
      <c r="N58" s="195">
        <v>3087517.051943</v>
      </c>
      <c r="O58" s="190">
        <v>2057975.6376643123</v>
      </c>
      <c r="P58" s="190">
        <v>341400</v>
      </c>
      <c r="Q58" s="196">
        <v>778</v>
      </c>
    </row>
    <row r="59" spans="2:17" s="175" customFormat="1" ht="13.5" thickBot="1">
      <c r="B59" s="226"/>
      <c r="C59" s="197">
        <v>2004</v>
      </c>
      <c r="D59" s="198">
        <v>4</v>
      </c>
      <c r="E59" s="194">
        <v>33.33333333333334</v>
      </c>
      <c r="F59" s="199">
        <v>89398428.89000002</v>
      </c>
      <c r="G59" s="200">
        <v>62551333.850172244</v>
      </c>
      <c r="H59" s="199">
        <v>14434972.58</v>
      </c>
      <c r="I59" s="200">
        <v>10100029.722901117</v>
      </c>
      <c r="J59" s="199">
        <v>40354854.04</v>
      </c>
      <c r="K59" s="200">
        <v>28235954.242965125</v>
      </c>
      <c r="L59" s="199">
        <v>91762787.11999999</v>
      </c>
      <c r="M59" s="200">
        <v>64205655.55159841</v>
      </c>
      <c r="N59" s="199">
        <v>4607772.9</v>
      </c>
      <c r="O59" s="200">
        <v>3224020.2042959672</v>
      </c>
      <c r="P59" s="200">
        <v>571414</v>
      </c>
      <c r="Q59" s="196">
        <v>1148</v>
      </c>
    </row>
    <row r="60" spans="2:17" s="175" customFormat="1" ht="12.75">
      <c r="B60" s="224" t="s">
        <v>326</v>
      </c>
      <c r="C60" s="185">
        <v>1997</v>
      </c>
      <c r="D60" s="186">
        <v>6</v>
      </c>
      <c r="E60" s="187"/>
      <c r="F60" s="195">
        <v>12331896.975255</v>
      </c>
      <c r="G60" s="190">
        <v>81459418.41277653</v>
      </c>
      <c r="H60" s="195">
        <v>1765236.123644</v>
      </c>
      <c r="I60" s="190">
        <v>11660420.799963009</v>
      </c>
      <c r="J60" s="195">
        <v>3025593.600745</v>
      </c>
      <c r="K60" s="190">
        <v>19985821.77297258</v>
      </c>
      <c r="L60" s="195">
        <v>6829877.578077</v>
      </c>
      <c r="M60" s="190">
        <v>45115350.578827776</v>
      </c>
      <c r="N60" s="195">
        <v>720322.01422</v>
      </c>
      <c r="O60" s="190">
        <v>4758149.73689947</v>
      </c>
      <c r="P60" s="190">
        <v>11579184</v>
      </c>
      <c r="Q60" s="191">
        <v>332</v>
      </c>
    </row>
    <row r="61" spans="2:17" s="175" customFormat="1" ht="12.75">
      <c r="B61" s="225"/>
      <c r="C61" s="192">
        <v>1998</v>
      </c>
      <c r="D61" s="193">
        <v>8</v>
      </c>
      <c r="E61" s="194">
        <v>33.33333333333334</v>
      </c>
      <c r="F61" s="195">
        <v>29534656.569763</v>
      </c>
      <c r="G61" s="190">
        <v>113559018.19335055</v>
      </c>
      <c r="H61" s="195">
        <v>6056473.306565</v>
      </c>
      <c r="I61" s="190">
        <v>23286783.808817986</v>
      </c>
      <c r="J61" s="195">
        <v>8445152.799501</v>
      </c>
      <c r="K61" s="190">
        <v>32471116.030717235</v>
      </c>
      <c r="L61" s="195">
        <v>18899506.356421</v>
      </c>
      <c r="M61" s="190">
        <v>72667490.85450359</v>
      </c>
      <c r="N61" s="195">
        <v>2054534.435187</v>
      </c>
      <c r="O61" s="190">
        <v>7899564.118958636</v>
      </c>
      <c r="P61" s="190">
        <v>6260004</v>
      </c>
      <c r="Q61" s="196">
        <v>422</v>
      </c>
    </row>
    <row r="62" spans="2:17" s="175" customFormat="1" ht="12.75">
      <c r="B62" s="225"/>
      <c r="C62" s="192">
        <v>1999</v>
      </c>
      <c r="D62" s="193">
        <v>8</v>
      </c>
      <c r="E62" s="194">
        <v>0</v>
      </c>
      <c r="F62" s="195">
        <v>22430781.573153</v>
      </c>
      <c r="G62" s="190">
        <v>53850504.81145298</v>
      </c>
      <c r="H62" s="195">
        <v>3054702.872161</v>
      </c>
      <c r="I62" s="190">
        <v>7333551.493887712</v>
      </c>
      <c r="J62" s="195">
        <v>3698602.340082</v>
      </c>
      <c r="K62" s="190">
        <v>8879387.57107875</v>
      </c>
      <c r="L62" s="195">
        <v>11736938.084006</v>
      </c>
      <c r="M62" s="190">
        <v>28177352.568087425</v>
      </c>
      <c r="N62" s="195">
        <v>1916227.658465</v>
      </c>
      <c r="O62" s="190">
        <v>4600366.973637459</v>
      </c>
      <c r="P62" s="190">
        <v>1844804</v>
      </c>
      <c r="Q62" s="196">
        <v>302</v>
      </c>
    </row>
    <row r="63" spans="2:17" s="175" customFormat="1" ht="12.75">
      <c r="B63" s="225"/>
      <c r="C63" s="192">
        <v>2000</v>
      </c>
      <c r="D63" s="193">
        <v>8</v>
      </c>
      <c r="E63" s="194">
        <v>0</v>
      </c>
      <c r="F63" s="195">
        <v>29620473.049603</v>
      </c>
      <c r="G63" s="190">
        <v>47565438.447103165</v>
      </c>
      <c r="H63" s="195">
        <v>2450484.174739</v>
      </c>
      <c r="I63" s="190">
        <v>3935060.523306211</v>
      </c>
      <c r="J63" s="195">
        <v>5481236.411648</v>
      </c>
      <c r="K63" s="190">
        <v>8801932.795457428</v>
      </c>
      <c r="L63" s="195">
        <v>13845264.28239</v>
      </c>
      <c r="M63" s="190">
        <v>22233138.03615044</v>
      </c>
      <c r="N63" s="195">
        <v>1708687.172434</v>
      </c>
      <c r="O63" s="190">
        <v>2743860.7880995166</v>
      </c>
      <c r="P63" s="190">
        <v>9753878</v>
      </c>
      <c r="Q63" s="196">
        <v>239</v>
      </c>
    </row>
    <row r="64" spans="2:17" s="175" customFormat="1" ht="12.75">
      <c r="B64" s="225"/>
      <c r="C64" s="192">
        <v>2001</v>
      </c>
      <c r="D64" s="193">
        <v>6</v>
      </c>
      <c r="E64" s="194">
        <v>-25</v>
      </c>
      <c r="F64" s="195">
        <v>37026721.858</v>
      </c>
      <c r="G64" s="190">
        <v>30236089.275812987</v>
      </c>
      <c r="H64" s="195">
        <v>7285298.656347</v>
      </c>
      <c r="I64" s="190">
        <v>5949188.302951934</v>
      </c>
      <c r="J64" s="195">
        <v>13044849.294768</v>
      </c>
      <c r="K64" s="190">
        <v>10652447.963899666</v>
      </c>
      <c r="L64" s="195">
        <v>22746914.888622</v>
      </c>
      <c r="M64" s="190">
        <v>18575172.599923074</v>
      </c>
      <c r="N64" s="195">
        <v>4012576.159</v>
      </c>
      <c r="O64" s="190">
        <v>3276677.0829675635</v>
      </c>
      <c r="P64" s="190">
        <v>31635</v>
      </c>
      <c r="Q64" s="196">
        <v>222</v>
      </c>
    </row>
    <row r="65" spans="2:17" s="175" customFormat="1" ht="12.75">
      <c r="B65" s="225"/>
      <c r="C65" s="192">
        <v>2002</v>
      </c>
      <c r="D65" s="193">
        <v>3</v>
      </c>
      <c r="E65" s="194">
        <v>-50</v>
      </c>
      <c r="F65" s="195">
        <v>42653564.392</v>
      </c>
      <c r="G65" s="190">
        <v>28243708.861823987</v>
      </c>
      <c r="H65" s="195">
        <v>9299629.386</v>
      </c>
      <c r="I65" s="190">
        <v>6157891.577059152</v>
      </c>
      <c r="J65" s="195">
        <v>15166487.052</v>
      </c>
      <c r="K65" s="190">
        <v>10042720.950975271</v>
      </c>
      <c r="L65" s="195">
        <v>27472717.689</v>
      </c>
      <c r="M65" s="190">
        <v>18191479.448707685</v>
      </c>
      <c r="N65" s="195">
        <v>6534309.661</v>
      </c>
      <c r="O65" s="190">
        <v>4326792.902515368</v>
      </c>
      <c r="P65" s="190">
        <v>201753</v>
      </c>
      <c r="Q65" s="196">
        <v>115</v>
      </c>
    </row>
    <row r="66" spans="2:17" s="175" customFormat="1" ht="12.75">
      <c r="B66" s="225"/>
      <c r="C66" s="192">
        <v>2003</v>
      </c>
      <c r="D66" s="193">
        <v>6</v>
      </c>
      <c r="E66" s="194">
        <v>100</v>
      </c>
      <c r="F66" s="195">
        <v>102813659.255887</v>
      </c>
      <c r="G66" s="190">
        <v>68530149.7637337</v>
      </c>
      <c r="H66" s="195">
        <v>15474183.301664</v>
      </c>
      <c r="I66" s="190">
        <v>10314272.508239523</v>
      </c>
      <c r="J66" s="195">
        <v>42733749.545737</v>
      </c>
      <c r="K66" s="190">
        <v>28484058.222716726</v>
      </c>
      <c r="L66" s="195">
        <v>74099778.204573</v>
      </c>
      <c r="M66" s="190">
        <v>49390994.68466855</v>
      </c>
      <c r="N66" s="195">
        <v>9438896.8817</v>
      </c>
      <c r="O66" s="190">
        <v>6291469.65090927</v>
      </c>
      <c r="P66" s="190">
        <v>1223266</v>
      </c>
      <c r="Q66" s="196">
        <v>296</v>
      </c>
    </row>
    <row r="67" spans="2:17" s="175" customFormat="1" ht="13.5" thickBot="1">
      <c r="B67" s="226"/>
      <c r="C67" s="197">
        <v>2004</v>
      </c>
      <c r="D67" s="198">
        <v>3</v>
      </c>
      <c r="E67" s="194">
        <v>-50</v>
      </c>
      <c r="F67" s="199">
        <v>64330857.8</v>
      </c>
      <c r="G67" s="200">
        <v>45011763.77570405</v>
      </c>
      <c r="H67" s="199">
        <v>9902450</v>
      </c>
      <c r="I67" s="200">
        <v>6928661.538859825</v>
      </c>
      <c r="J67" s="199">
        <v>36201193.5</v>
      </c>
      <c r="K67" s="200">
        <v>25329672.663257305</v>
      </c>
      <c r="L67" s="199">
        <v>51903820.25</v>
      </c>
      <c r="M67" s="200">
        <v>36316669.418787144</v>
      </c>
      <c r="N67" s="199">
        <v>5511543.05</v>
      </c>
      <c r="O67" s="200">
        <v>3856380.6280572154</v>
      </c>
      <c r="P67" s="200">
        <v>978494.41</v>
      </c>
      <c r="Q67" s="196">
        <v>102</v>
      </c>
    </row>
    <row r="68" spans="2:17" s="175" customFormat="1" ht="12.75">
      <c r="B68" s="224" t="s">
        <v>384</v>
      </c>
      <c r="C68" s="185">
        <v>1997</v>
      </c>
      <c r="D68" s="186">
        <v>31</v>
      </c>
      <c r="E68" s="187"/>
      <c r="F68" s="195">
        <v>115382520.908807</v>
      </c>
      <c r="G68" s="190">
        <v>762169280.7758064</v>
      </c>
      <c r="H68" s="195">
        <v>28302062.187249</v>
      </c>
      <c r="I68" s="190">
        <v>186951734.21264046</v>
      </c>
      <c r="J68" s="195">
        <v>51286770.203138</v>
      </c>
      <c r="K68" s="190">
        <v>338779222.80736125</v>
      </c>
      <c r="L68" s="195">
        <v>109720426.5407</v>
      </c>
      <c r="M68" s="190">
        <v>724767823.793985</v>
      </c>
      <c r="N68" s="195">
        <v>13197631.748616</v>
      </c>
      <c r="O68" s="190">
        <v>87178104.78189012</v>
      </c>
      <c r="P68" s="190">
        <v>158283207</v>
      </c>
      <c r="Q68" s="191">
        <v>7266</v>
      </c>
    </row>
    <row r="69" spans="2:17" s="175" customFormat="1" ht="12.75">
      <c r="B69" s="225"/>
      <c r="C69" s="192">
        <v>1998</v>
      </c>
      <c r="D69" s="193">
        <v>22</v>
      </c>
      <c r="E69" s="194">
        <v>-29.032258064516128</v>
      </c>
      <c r="F69" s="195">
        <v>214723985.154548</v>
      </c>
      <c r="G69" s="190">
        <v>825601099.478426</v>
      </c>
      <c r="H69" s="195">
        <v>50630860.678291</v>
      </c>
      <c r="I69" s="190">
        <v>194672682.76270944</v>
      </c>
      <c r="J69" s="195">
        <v>89768764.069198</v>
      </c>
      <c r="K69" s="190">
        <v>345155620.41663015</v>
      </c>
      <c r="L69" s="195">
        <v>182840853.258697</v>
      </c>
      <c r="M69" s="190">
        <v>703012331.721138</v>
      </c>
      <c r="N69" s="195">
        <v>16340775.111468</v>
      </c>
      <c r="O69" s="190">
        <v>62829319.64329711</v>
      </c>
      <c r="P69" s="190">
        <v>207746312</v>
      </c>
      <c r="Q69" s="196">
        <v>6553</v>
      </c>
    </row>
    <row r="70" spans="2:17" s="175" customFormat="1" ht="12.75">
      <c r="B70" s="225"/>
      <c r="C70" s="192">
        <v>1999</v>
      </c>
      <c r="D70" s="193">
        <v>28</v>
      </c>
      <c r="E70" s="194">
        <v>27.272727272727266</v>
      </c>
      <c r="F70" s="195">
        <v>341357330.178008</v>
      </c>
      <c r="G70" s="190">
        <v>819510657.318199</v>
      </c>
      <c r="H70" s="195">
        <v>77825461.282307</v>
      </c>
      <c r="I70" s="190">
        <v>186838802.89987227</v>
      </c>
      <c r="J70" s="195">
        <v>138433096.719659</v>
      </c>
      <c r="K70" s="190">
        <v>332342059.35511047</v>
      </c>
      <c r="L70" s="195">
        <v>345419849.944114</v>
      </c>
      <c r="M70" s="190">
        <v>829263716.5015292</v>
      </c>
      <c r="N70" s="195">
        <v>764875.565877</v>
      </c>
      <c r="O70" s="190">
        <v>1836268.3977860364</v>
      </c>
      <c r="P70" s="190">
        <v>240615918</v>
      </c>
      <c r="Q70" s="196">
        <v>8019</v>
      </c>
    </row>
    <row r="71" spans="2:17" s="175" customFormat="1" ht="12.75">
      <c r="B71" s="225"/>
      <c r="C71" s="192">
        <v>2000</v>
      </c>
      <c r="D71" s="193">
        <v>25</v>
      </c>
      <c r="E71" s="194">
        <v>-10.714285714285708</v>
      </c>
      <c r="F71" s="195">
        <v>392045543.537502</v>
      </c>
      <c r="G71" s="190">
        <v>629558418.5426805</v>
      </c>
      <c r="H71" s="195">
        <v>86571165.539023</v>
      </c>
      <c r="I71" s="190">
        <v>139018557.83480027</v>
      </c>
      <c r="J71" s="195">
        <v>194520649.657203</v>
      </c>
      <c r="K71" s="190">
        <v>312367056.8145845</v>
      </c>
      <c r="L71" s="195">
        <v>369976171.150547</v>
      </c>
      <c r="M71" s="190">
        <v>594118762.5966059</v>
      </c>
      <c r="N71" s="195">
        <v>5400015.919912</v>
      </c>
      <c r="O71" s="190">
        <v>8671506.5090898</v>
      </c>
      <c r="P71" s="190">
        <v>215179720</v>
      </c>
      <c r="Q71" s="196">
        <v>6445</v>
      </c>
    </row>
    <row r="72" spans="2:17" s="175" customFormat="1" ht="12.75">
      <c r="B72" s="225"/>
      <c r="C72" s="192">
        <v>2001</v>
      </c>
      <c r="D72" s="193">
        <v>22</v>
      </c>
      <c r="E72" s="194">
        <v>-12</v>
      </c>
      <c r="F72" s="195">
        <v>667289852.564257</v>
      </c>
      <c r="G72" s="190">
        <v>544910122.8122272</v>
      </c>
      <c r="H72" s="195">
        <v>152562831.846344</v>
      </c>
      <c r="I72" s="190">
        <v>124583089.52025785</v>
      </c>
      <c r="J72" s="195">
        <v>328129184.53675</v>
      </c>
      <c r="K72" s="190">
        <v>267950896.53634244</v>
      </c>
      <c r="L72" s="195">
        <v>701588713.811106</v>
      </c>
      <c r="M72" s="190">
        <v>572918636.0880084</v>
      </c>
      <c r="N72" s="195">
        <v>20371545.952267</v>
      </c>
      <c r="O72" s="190">
        <v>16635441.950851185</v>
      </c>
      <c r="P72" s="190">
        <v>243259034</v>
      </c>
      <c r="Q72" s="196">
        <v>6361</v>
      </c>
    </row>
    <row r="73" spans="2:17" s="175" customFormat="1" ht="12.75">
      <c r="B73" s="225"/>
      <c r="C73" s="192">
        <v>2002</v>
      </c>
      <c r="D73" s="193">
        <v>15</v>
      </c>
      <c r="E73" s="194">
        <v>-31.818181818181813</v>
      </c>
      <c r="F73" s="195">
        <v>835470074.865736</v>
      </c>
      <c r="G73" s="190">
        <v>553219265.3446776</v>
      </c>
      <c r="H73" s="195">
        <v>141215974.681408</v>
      </c>
      <c r="I73" s="190">
        <v>93508313.60505153</v>
      </c>
      <c r="J73" s="195">
        <v>453834028.646095</v>
      </c>
      <c r="K73" s="190">
        <v>300513130.83398724</v>
      </c>
      <c r="L73" s="195">
        <v>865630624.486406</v>
      </c>
      <c r="M73" s="190">
        <v>573190533.7425555</v>
      </c>
      <c r="N73" s="195">
        <v>37547994.975611</v>
      </c>
      <c r="O73" s="190">
        <v>24862978.125112817</v>
      </c>
      <c r="P73" s="190">
        <v>239120854</v>
      </c>
      <c r="Q73" s="196">
        <v>5332</v>
      </c>
    </row>
    <row r="74" spans="2:17" s="175" customFormat="1" ht="12.75">
      <c r="B74" s="225"/>
      <c r="C74" s="192">
        <v>2003</v>
      </c>
      <c r="D74" s="193">
        <v>19</v>
      </c>
      <c r="E74" s="194">
        <v>26.66666666666667</v>
      </c>
      <c r="F74" s="195">
        <v>1247750469.55858</v>
      </c>
      <c r="G74" s="190">
        <v>831684497.619147</v>
      </c>
      <c r="H74" s="195">
        <v>197354268.547954</v>
      </c>
      <c r="I74" s="190">
        <v>131545921.79666047</v>
      </c>
      <c r="J74" s="195">
        <v>646229265.372971</v>
      </c>
      <c r="K74" s="190">
        <v>430742263.802672</v>
      </c>
      <c r="L74" s="195">
        <v>1140428737.640589</v>
      </c>
      <c r="M74" s="190">
        <v>760149504.9491718</v>
      </c>
      <c r="N74" s="195">
        <v>80060134.394455</v>
      </c>
      <c r="O74" s="190">
        <v>53363853.011996515</v>
      </c>
      <c r="P74" s="190">
        <v>302917429</v>
      </c>
      <c r="Q74" s="196">
        <v>5306</v>
      </c>
    </row>
    <row r="75" spans="2:17" s="175" customFormat="1" ht="13.5" thickBot="1">
      <c r="B75" s="226"/>
      <c r="C75" s="197">
        <v>2004</v>
      </c>
      <c r="D75" s="198">
        <v>20</v>
      </c>
      <c r="E75" s="194">
        <v>5.263157894736835</v>
      </c>
      <c r="F75" s="199">
        <v>2036270642.7199998</v>
      </c>
      <c r="G75" s="200">
        <v>1424761557.485616</v>
      </c>
      <c r="H75" s="199">
        <v>348484187.91999996</v>
      </c>
      <c r="I75" s="200">
        <v>243831475.01296178</v>
      </c>
      <c r="J75" s="199">
        <v>1183868230.5099998</v>
      </c>
      <c r="K75" s="200">
        <v>828342710.7243836</v>
      </c>
      <c r="L75" s="199">
        <v>1912293468.6399999</v>
      </c>
      <c r="M75" s="200">
        <v>1338015764.5005846</v>
      </c>
      <c r="N75" s="199">
        <v>170331507.82999998</v>
      </c>
      <c r="O75" s="200">
        <v>119179533.06078011</v>
      </c>
      <c r="P75" s="200">
        <v>571406513.98</v>
      </c>
      <c r="Q75" s="196">
        <v>6411</v>
      </c>
    </row>
    <row r="76" spans="2:17" s="175" customFormat="1" ht="12.75">
      <c r="B76" s="224" t="s">
        <v>328</v>
      </c>
      <c r="C76" s="185">
        <v>1997</v>
      </c>
      <c r="D76" s="186">
        <v>15</v>
      </c>
      <c r="E76" s="187"/>
      <c r="F76" s="195">
        <v>39138774.161144</v>
      </c>
      <c r="G76" s="190">
        <v>258534578.00963095</v>
      </c>
      <c r="H76" s="195">
        <v>5309283.168447</v>
      </c>
      <c r="I76" s="190">
        <v>35070931.90595626</v>
      </c>
      <c r="J76" s="195">
        <v>15797986.457975</v>
      </c>
      <c r="K76" s="190">
        <v>104354974.05969469</v>
      </c>
      <c r="L76" s="195">
        <v>29397735.112201</v>
      </c>
      <c r="M76" s="190">
        <v>194189297.04796976</v>
      </c>
      <c r="N76" s="195">
        <v>1374449.428451</v>
      </c>
      <c r="O76" s="190">
        <v>9079045.284278043</v>
      </c>
      <c r="P76" s="190">
        <v>15547724</v>
      </c>
      <c r="Q76" s="191">
        <v>2174</v>
      </c>
    </row>
    <row r="77" spans="2:17" s="175" customFormat="1" ht="12.75">
      <c r="B77" s="225"/>
      <c r="C77" s="192">
        <v>1998</v>
      </c>
      <c r="D77" s="193">
        <v>22</v>
      </c>
      <c r="E77" s="194">
        <v>46.66666666666666</v>
      </c>
      <c r="F77" s="195">
        <v>95401941.794424</v>
      </c>
      <c r="G77" s="190">
        <v>366814857.6003876</v>
      </c>
      <c r="H77" s="195">
        <v>8739229.777932</v>
      </c>
      <c r="I77" s="190">
        <v>33601824.724248506</v>
      </c>
      <c r="J77" s="195">
        <v>34970660.678134</v>
      </c>
      <c r="K77" s="190">
        <v>134460134.41197008</v>
      </c>
      <c r="L77" s="195">
        <v>62694246.159918</v>
      </c>
      <c r="M77" s="190">
        <v>241055690.74337325</v>
      </c>
      <c r="N77" s="195">
        <v>2387985.760067</v>
      </c>
      <c r="O77" s="190">
        <v>9181664.859801909</v>
      </c>
      <c r="P77" s="190">
        <v>97708205</v>
      </c>
      <c r="Q77" s="196">
        <v>2176</v>
      </c>
    </row>
    <row r="78" spans="2:17" s="175" customFormat="1" ht="12.75">
      <c r="B78" s="225"/>
      <c r="C78" s="192">
        <v>1999</v>
      </c>
      <c r="D78" s="193">
        <v>23</v>
      </c>
      <c r="E78" s="194">
        <v>4.545454545454547</v>
      </c>
      <c r="F78" s="195">
        <v>424801410.738293</v>
      </c>
      <c r="G78" s="190">
        <v>1019838311.8426002</v>
      </c>
      <c r="H78" s="195">
        <v>42874911.180905</v>
      </c>
      <c r="I78" s="190">
        <v>102931572.1036376</v>
      </c>
      <c r="J78" s="195">
        <v>54423240.951844</v>
      </c>
      <c r="K78" s="190">
        <v>130656124.89579342</v>
      </c>
      <c r="L78" s="195">
        <v>166285249.31727</v>
      </c>
      <c r="M78" s="190">
        <v>399207873.7528629</v>
      </c>
      <c r="N78" s="195">
        <v>22050542.962437</v>
      </c>
      <c r="O78" s="190">
        <v>52937650.25624793</v>
      </c>
      <c r="P78" s="190">
        <v>13649926</v>
      </c>
      <c r="Q78" s="196">
        <v>1745</v>
      </c>
    </row>
    <row r="79" spans="2:17" s="175" customFormat="1" ht="12.75">
      <c r="B79" s="225"/>
      <c r="C79" s="192">
        <v>2000</v>
      </c>
      <c r="D79" s="193">
        <v>20</v>
      </c>
      <c r="E79" s="194">
        <v>-13.043478260869563</v>
      </c>
      <c r="F79" s="195">
        <v>228522019.978862</v>
      </c>
      <c r="G79" s="190">
        <v>366967470.6717058</v>
      </c>
      <c r="H79" s="195">
        <v>26039727.991013</v>
      </c>
      <c r="I79" s="190">
        <v>41815371.30962326</v>
      </c>
      <c r="J79" s="195">
        <v>62510270.741797</v>
      </c>
      <c r="K79" s="190">
        <v>100380855.8459383</v>
      </c>
      <c r="L79" s="195">
        <v>135869610.339633</v>
      </c>
      <c r="M79" s="190">
        <v>218183469.81221908</v>
      </c>
      <c r="N79" s="195">
        <v>-1786617.666045</v>
      </c>
      <c r="O79" s="190">
        <v>-2869003.897421198</v>
      </c>
      <c r="P79" s="190">
        <v>52290000</v>
      </c>
      <c r="Q79" s="196">
        <v>1633</v>
      </c>
    </row>
    <row r="80" spans="2:17" s="175" customFormat="1" ht="12.75">
      <c r="B80" s="225"/>
      <c r="C80" s="192">
        <v>2001</v>
      </c>
      <c r="D80" s="193">
        <v>24</v>
      </c>
      <c r="E80" s="194">
        <v>20</v>
      </c>
      <c r="F80" s="195">
        <v>339896281.875277</v>
      </c>
      <c r="G80" s="190">
        <v>277559929.89904106</v>
      </c>
      <c r="H80" s="195">
        <v>24298451.772371</v>
      </c>
      <c r="I80" s="190">
        <v>19842160.477263764</v>
      </c>
      <c r="J80" s="195">
        <v>48597118.821229</v>
      </c>
      <c r="K80" s="190">
        <v>39684496.74970337</v>
      </c>
      <c r="L80" s="195">
        <v>203611432.982914</v>
      </c>
      <c r="M80" s="190">
        <v>166269471.2445208</v>
      </c>
      <c r="N80" s="195">
        <v>-17741402.952833</v>
      </c>
      <c r="O80" s="190">
        <v>-14487662.332552118</v>
      </c>
      <c r="P80" s="190">
        <v>6076595</v>
      </c>
      <c r="Q80" s="196">
        <v>3423</v>
      </c>
    </row>
    <row r="81" spans="2:17" s="175" customFormat="1" ht="12.75">
      <c r="B81" s="225"/>
      <c r="C81" s="192">
        <v>2002</v>
      </c>
      <c r="D81" s="193">
        <v>23</v>
      </c>
      <c r="E81" s="194">
        <v>-4.166666666666671</v>
      </c>
      <c r="F81" s="195">
        <v>456775528.77077</v>
      </c>
      <c r="G81" s="190">
        <v>302460890.04995376</v>
      </c>
      <c r="H81" s="195">
        <v>18422360.836402</v>
      </c>
      <c r="I81" s="190">
        <v>12198647.485329397</v>
      </c>
      <c r="J81" s="195">
        <v>78045046.598702</v>
      </c>
      <c r="K81" s="190">
        <v>51678719.13313428</v>
      </c>
      <c r="L81" s="195">
        <v>222946068.039078</v>
      </c>
      <c r="M81" s="190">
        <v>147627142.70991004</v>
      </c>
      <c r="N81" s="195">
        <v>-10662549.272914</v>
      </c>
      <c r="O81" s="190">
        <v>-7060369.788123007</v>
      </c>
      <c r="P81" s="190">
        <v>6098495</v>
      </c>
      <c r="Q81" s="196">
        <v>2488</v>
      </c>
    </row>
    <row r="82" spans="2:17" s="175" customFormat="1" ht="12.75">
      <c r="B82" s="225"/>
      <c r="C82" s="192">
        <v>2003</v>
      </c>
      <c r="D82" s="193">
        <v>19</v>
      </c>
      <c r="E82" s="194">
        <v>-17.391304347826093</v>
      </c>
      <c r="F82" s="195">
        <v>257101446.414123</v>
      </c>
      <c r="G82" s="190">
        <v>171370231.88116464</v>
      </c>
      <c r="H82" s="195">
        <v>15868568.726781</v>
      </c>
      <c r="I82" s="190">
        <v>10577148.98246981</v>
      </c>
      <c r="J82" s="195">
        <v>27138490.065463</v>
      </c>
      <c r="K82" s="190">
        <v>18089082.73480489</v>
      </c>
      <c r="L82" s="195">
        <v>39429145.623677</v>
      </c>
      <c r="M82" s="190">
        <v>26281383.9542622</v>
      </c>
      <c r="N82" s="195">
        <v>2934120.51717</v>
      </c>
      <c r="O82" s="190">
        <v>1955729.6172686366</v>
      </c>
      <c r="P82" s="190">
        <v>0</v>
      </c>
      <c r="Q82" s="196">
        <v>1825</v>
      </c>
    </row>
    <row r="83" spans="2:17" s="175" customFormat="1" ht="13.5" thickBot="1">
      <c r="B83" s="226"/>
      <c r="C83" s="197">
        <v>2004</v>
      </c>
      <c r="D83" s="198">
        <v>17</v>
      </c>
      <c r="E83" s="194">
        <v>-10.526315789473685</v>
      </c>
      <c r="F83" s="199">
        <v>383890936.56999993</v>
      </c>
      <c r="G83" s="200">
        <v>268605281.2515524</v>
      </c>
      <c r="H83" s="199">
        <v>20696428.645643007</v>
      </c>
      <c r="I83" s="200">
        <v>14481118.223149164</v>
      </c>
      <c r="J83" s="199">
        <v>121290565.95049602</v>
      </c>
      <c r="K83" s="200">
        <v>84865995.72103296</v>
      </c>
      <c r="L83" s="199">
        <v>188405167.08581498</v>
      </c>
      <c r="M83" s="200">
        <v>131825521.45276625</v>
      </c>
      <c r="N83" s="199">
        <v>5773218.494652998</v>
      </c>
      <c r="O83" s="200">
        <v>4039472.7506159022</v>
      </c>
      <c r="P83" s="200">
        <v>0</v>
      </c>
      <c r="Q83" s="196">
        <v>719</v>
      </c>
    </row>
    <row r="84" spans="2:17" s="175" customFormat="1" ht="12.75">
      <c r="B84" s="224" t="s">
        <v>385</v>
      </c>
      <c r="C84" s="185">
        <v>1997</v>
      </c>
      <c r="D84" s="186">
        <v>8</v>
      </c>
      <c r="E84" s="187"/>
      <c r="F84" s="195">
        <v>12839104.91799</v>
      </c>
      <c r="G84" s="190">
        <v>84809824.60838777</v>
      </c>
      <c r="H84" s="195">
        <v>3422029.684644</v>
      </c>
      <c r="I84" s="190">
        <v>22604514.81728286</v>
      </c>
      <c r="J84" s="195">
        <v>5538533.041761</v>
      </c>
      <c r="K84" s="190">
        <v>36585261.89012927</v>
      </c>
      <c r="L84" s="195">
        <v>10333094.714704</v>
      </c>
      <c r="M84" s="190">
        <v>68256156.17393832</v>
      </c>
      <c r="N84" s="195">
        <v>638962.624376</v>
      </c>
      <c r="O84" s="190">
        <v>4220723.20857141</v>
      </c>
      <c r="P84" s="190">
        <v>5543697</v>
      </c>
      <c r="Q84" s="191">
        <v>1443</v>
      </c>
    </row>
    <row r="85" spans="2:17" s="175" customFormat="1" ht="12.75">
      <c r="B85" s="225"/>
      <c r="C85" s="192">
        <v>1998</v>
      </c>
      <c r="D85" s="193">
        <v>4</v>
      </c>
      <c r="E85" s="194">
        <v>-50</v>
      </c>
      <c r="F85" s="195">
        <v>14576114.942447</v>
      </c>
      <c r="G85" s="190">
        <v>56044305.03628471</v>
      </c>
      <c r="H85" s="195">
        <v>3183676.473304</v>
      </c>
      <c r="I85" s="190">
        <v>12241048.874216594</v>
      </c>
      <c r="J85" s="195">
        <v>3534902.163109</v>
      </c>
      <c r="K85" s="190">
        <v>13591491.003256666</v>
      </c>
      <c r="L85" s="195">
        <v>10614845.079131</v>
      </c>
      <c r="M85" s="190">
        <v>40813455.291527286</v>
      </c>
      <c r="N85" s="195">
        <v>87284.679962</v>
      </c>
      <c r="O85" s="190">
        <v>335604.46306164976</v>
      </c>
      <c r="P85" s="190">
        <v>3594135</v>
      </c>
      <c r="Q85" s="196">
        <v>860</v>
      </c>
    </row>
    <row r="86" spans="2:17" s="175" customFormat="1" ht="12.75">
      <c r="B86" s="225"/>
      <c r="C86" s="192">
        <v>1999</v>
      </c>
      <c r="D86" s="193">
        <v>5</v>
      </c>
      <c r="E86" s="194">
        <v>25</v>
      </c>
      <c r="F86" s="195">
        <v>20264158.49543</v>
      </c>
      <c r="G86" s="190">
        <v>48649003.201220535</v>
      </c>
      <c r="H86" s="195">
        <v>1696516.209017</v>
      </c>
      <c r="I86" s="190">
        <v>4072896.612114621</v>
      </c>
      <c r="J86" s="195">
        <v>3585375.354478</v>
      </c>
      <c r="K86" s="190">
        <v>8607558.864924688</v>
      </c>
      <c r="L86" s="195">
        <v>7967404.795993</v>
      </c>
      <c r="M86" s="190">
        <v>19127678.137392025</v>
      </c>
      <c r="N86" s="195">
        <v>-265129.736391</v>
      </c>
      <c r="O86" s="190">
        <v>-636507.9209844</v>
      </c>
      <c r="P86" s="190">
        <v>697737</v>
      </c>
      <c r="Q86" s="196">
        <v>911</v>
      </c>
    </row>
    <row r="87" spans="2:17" s="175" customFormat="1" ht="12.75">
      <c r="B87" s="225"/>
      <c r="C87" s="192">
        <v>2000</v>
      </c>
      <c r="D87" s="193">
        <v>6</v>
      </c>
      <c r="E87" s="194">
        <v>20</v>
      </c>
      <c r="F87" s="195">
        <v>30184214.600249</v>
      </c>
      <c r="G87" s="190">
        <v>48470711.43117815</v>
      </c>
      <c r="H87" s="195">
        <v>4017631.718647</v>
      </c>
      <c r="I87" s="190">
        <v>6451632.757397656</v>
      </c>
      <c r="J87" s="195">
        <v>4359326.390674</v>
      </c>
      <c r="K87" s="190">
        <v>7000336.2457850985</v>
      </c>
      <c r="L87" s="195">
        <v>14997227.680164</v>
      </c>
      <c r="M87" s="190">
        <v>24082995.19401475</v>
      </c>
      <c r="N87" s="195">
        <v>-320830.697079</v>
      </c>
      <c r="O87" s="190">
        <v>-515199.495575136</v>
      </c>
      <c r="P87" s="190">
        <v>1118900</v>
      </c>
      <c r="Q87" s="196">
        <v>1034</v>
      </c>
    </row>
    <row r="88" spans="2:17" s="175" customFormat="1" ht="12.75">
      <c r="B88" s="225"/>
      <c r="C88" s="192">
        <v>2001</v>
      </c>
      <c r="D88" s="193">
        <v>1</v>
      </c>
      <c r="E88" s="194">
        <v>-83.33333333333333</v>
      </c>
      <c r="F88" s="195">
        <v>4895637.125965</v>
      </c>
      <c r="G88" s="190">
        <v>3997786.295269344</v>
      </c>
      <c r="H88" s="195">
        <v>687583.309195</v>
      </c>
      <c r="I88" s="190">
        <v>561481.7968792744</v>
      </c>
      <c r="J88" s="195">
        <v>1129636.214793</v>
      </c>
      <c r="K88" s="190">
        <v>922463.0138920306</v>
      </c>
      <c r="L88" s="195">
        <v>1961596.88537</v>
      </c>
      <c r="M88" s="190">
        <v>1601843.6300320027</v>
      </c>
      <c r="N88" s="195">
        <v>377180.868206</v>
      </c>
      <c r="O88" s="190">
        <v>308006.59177828935</v>
      </c>
      <c r="P88" s="190">
        <v>0</v>
      </c>
      <c r="Q88" s="196">
        <v>70</v>
      </c>
    </row>
    <row r="89" spans="2:17" s="175" customFormat="1" ht="12.75">
      <c r="B89" s="225"/>
      <c r="C89" s="192">
        <v>2002</v>
      </c>
      <c r="D89" s="193">
        <v>3</v>
      </c>
      <c r="E89" s="194">
        <v>200</v>
      </c>
      <c r="F89" s="195">
        <v>21298365.137084</v>
      </c>
      <c r="G89" s="190">
        <v>14103037.6415024</v>
      </c>
      <c r="H89" s="195">
        <v>4618495.596781</v>
      </c>
      <c r="I89" s="190">
        <v>3058207.370813874</v>
      </c>
      <c r="J89" s="195">
        <v>4168705.60163</v>
      </c>
      <c r="K89" s="190">
        <v>2760372.058499653</v>
      </c>
      <c r="L89" s="195">
        <v>8349645.015784</v>
      </c>
      <c r="M89" s="190">
        <v>5528844.922737895</v>
      </c>
      <c r="N89" s="195">
        <v>1148215.367977</v>
      </c>
      <c r="O89" s="190">
        <v>760308.3359171022</v>
      </c>
      <c r="P89" s="190">
        <v>3872582</v>
      </c>
      <c r="Q89" s="196">
        <v>348</v>
      </c>
    </row>
    <row r="90" spans="2:17" s="175" customFormat="1" ht="12.75">
      <c r="B90" s="225"/>
      <c r="C90" s="192">
        <v>2003</v>
      </c>
      <c r="D90" s="193">
        <v>4</v>
      </c>
      <c r="E90" s="194">
        <v>33.33333333333334</v>
      </c>
      <c r="F90" s="195">
        <v>87505375.454987</v>
      </c>
      <c r="G90" s="190">
        <v>58326457.0920195</v>
      </c>
      <c r="H90" s="195">
        <v>18180429.194404</v>
      </c>
      <c r="I90" s="190">
        <v>12118112.94801399</v>
      </c>
      <c r="J90" s="195">
        <v>3928569.290992</v>
      </c>
      <c r="K90" s="190">
        <v>2618576.595925131</v>
      </c>
      <c r="L90" s="195">
        <v>13192018.138921</v>
      </c>
      <c r="M90" s="190">
        <v>8793101.863013232</v>
      </c>
      <c r="N90" s="195">
        <v>500425.102467</v>
      </c>
      <c r="O90" s="190">
        <v>333556.9171041993</v>
      </c>
      <c r="P90" s="190">
        <v>6138596</v>
      </c>
      <c r="Q90" s="196">
        <v>1398</v>
      </c>
    </row>
    <row r="91" spans="2:17" s="175" customFormat="1" ht="13.5" thickBot="1">
      <c r="B91" s="226"/>
      <c r="C91" s="197">
        <v>2004</v>
      </c>
      <c r="D91" s="198">
        <v>3</v>
      </c>
      <c r="E91" s="194">
        <v>-25</v>
      </c>
      <c r="F91" s="199">
        <v>149571465.4</v>
      </c>
      <c r="G91" s="200">
        <v>104653904.80415282</v>
      </c>
      <c r="H91" s="199">
        <v>48830499.4</v>
      </c>
      <c r="I91" s="200">
        <v>34166292.4948975</v>
      </c>
      <c r="J91" s="199">
        <v>59071211.089999996</v>
      </c>
      <c r="K91" s="200">
        <v>41331632.91237552</v>
      </c>
      <c r="L91" s="199">
        <v>78528809.57000001</v>
      </c>
      <c r="M91" s="200">
        <v>54945952.0179457</v>
      </c>
      <c r="N91" s="199">
        <v>12734340.35</v>
      </c>
      <c r="O91" s="200">
        <v>8910111.55883602</v>
      </c>
      <c r="P91" s="200">
        <v>17170197.97</v>
      </c>
      <c r="Q91" s="196">
        <v>1668</v>
      </c>
    </row>
    <row r="92" spans="2:17" s="175" customFormat="1" ht="12.75">
      <c r="B92" s="224" t="s">
        <v>386</v>
      </c>
      <c r="C92" s="185">
        <v>1997</v>
      </c>
      <c r="D92" s="186">
        <v>33</v>
      </c>
      <c r="E92" s="187"/>
      <c r="F92" s="195">
        <v>384379269.857477</v>
      </c>
      <c r="G92" s="190">
        <v>2539050710.149993</v>
      </c>
      <c r="H92" s="195">
        <v>83671808.954136</v>
      </c>
      <c r="I92" s="190">
        <v>552701413.9532192</v>
      </c>
      <c r="J92" s="195">
        <v>105639555.326765</v>
      </c>
      <c r="K92" s="190">
        <v>697811273.9321408</v>
      </c>
      <c r="L92" s="195">
        <v>200518402.856299</v>
      </c>
      <c r="M92" s="190">
        <v>1324541756.2690258</v>
      </c>
      <c r="N92" s="195">
        <v>51439289.094669</v>
      </c>
      <c r="O92" s="190">
        <v>339786699.61535007</v>
      </c>
      <c r="P92" s="190">
        <v>302260048</v>
      </c>
      <c r="Q92" s="191">
        <v>14959</v>
      </c>
    </row>
    <row r="93" spans="2:17" s="175" customFormat="1" ht="12.75">
      <c r="B93" s="225"/>
      <c r="C93" s="192">
        <v>1998</v>
      </c>
      <c r="D93" s="193">
        <v>42</v>
      </c>
      <c r="E93" s="194">
        <v>27.272727272727266</v>
      </c>
      <c r="F93" s="195">
        <v>681714477.911664</v>
      </c>
      <c r="G93" s="190">
        <v>2621152090.1548896</v>
      </c>
      <c r="H93" s="195">
        <v>119604872.222013</v>
      </c>
      <c r="I93" s="190">
        <v>459873702.224733</v>
      </c>
      <c r="J93" s="195">
        <v>166579181.065857</v>
      </c>
      <c r="K93" s="190">
        <v>640487158.149572</v>
      </c>
      <c r="L93" s="195">
        <v>347858279.070286</v>
      </c>
      <c r="M93" s="190">
        <v>1337494632.7323153</v>
      </c>
      <c r="N93" s="195">
        <v>43875831.433141</v>
      </c>
      <c r="O93" s="190">
        <v>168699992.43754277</v>
      </c>
      <c r="P93" s="190">
        <v>447009725</v>
      </c>
      <c r="Q93" s="196">
        <v>20777</v>
      </c>
    </row>
    <row r="94" spans="2:17" s="175" customFormat="1" ht="12.75">
      <c r="B94" s="225"/>
      <c r="C94" s="192">
        <v>1999</v>
      </c>
      <c r="D94" s="193">
        <v>42</v>
      </c>
      <c r="E94" s="194">
        <v>0</v>
      </c>
      <c r="F94" s="195">
        <v>1236372078.831492</v>
      </c>
      <c r="G94" s="190">
        <v>2968209572.3115106</v>
      </c>
      <c r="H94" s="195">
        <v>202731199.896082</v>
      </c>
      <c r="I94" s="190">
        <v>486705174.3084232</v>
      </c>
      <c r="J94" s="195">
        <v>288798254.072076</v>
      </c>
      <c r="K94" s="190">
        <v>693329910.0492055</v>
      </c>
      <c r="L94" s="195">
        <v>593568776.972286</v>
      </c>
      <c r="M94" s="190">
        <v>1425005106.3103151</v>
      </c>
      <c r="N94" s="195">
        <v>67531544.736845</v>
      </c>
      <c r="O94" s="190">
        <v>162125771.80676192</v>
      </c>
      <c r="P94" s="190">
        <v>1147170826</v>
      </c>
      <c r="Q94" s="196">
        <v>20406</v>
      </c>
    </row>
    <row r="95" spans="2:17" s="175" customFormat="1" ht="12.75">
      <c r="B95" s="225"/>
      <c r="C95" s="192">
        <v>2000</v>
      </c>
      <c r="D95" s="193">
        <v>48</v>
      </c>
      <c r="E95" s="194">
        <v>14.285714285714292</v>
      </c>
      <c r="F95" s="195">
        <v>2025773432.205558</v>
      </c>
      <c r="G95" s="190">
        <v>3253047354.645197</v>
      </c>
      <c r="H95" s="195">
        <v>444385736.996752</v>
      </c>
      <c r="I95" s="190">
        <v>713607861.1740093</v>
      </c>
      <c r="J95" s="195">
        <v>532637388.940902</v>
      </c>
      <c r="K95" s="190">
        <v>855324994.1642572</v>
      </c>
      <c r="L95" s="195">
        <v>1071608633.106747</v>
      </c>
      <c r="M95" s="190">
        <v>1720821081.8262572</v>
      </c>
      <c r="N95" s="195">
        <v>246020795.764511</v>
      </c>
      <c r="O95" s="190">
        <v>395067526.3709547</v>
      </c>
      <c r="P95" s="190">
        <v>1040463936</v>
      </c>
      <c r="Q95" s="196">
        <v>21150</v>
      </c>
    </row>
    <row r="96" spans="2:17" s="175" customFormat="1" ht="12.75">
      <c r="B96" s="225"/>
      <c r="C96" s="192">
        <v>2001</v>
      </c>
      <c r="D96" s="193">
        <v>40</v>
      </c>
      <c r="E96" s="194">
        <v>-16.66666666666667</v>
      </c>
      <c r="F96" s="195">
        <v>3075526675.003444</v>
      </c>
      <c r="G96" s="190">
        <v>2511480748.2060843</v>
      </c>
      <c r="H96" s="195">
        <v>587319928.327867</v>
      </c>
      <c r="I96" s="190">
        <v>479606535.36895865</v>
      </c>
      <c r="J96" s="195">
        <v>831512384.309922</v>
      </c>
      <c r="K96" s="190">
        <v>679014544.7484924</v>
      </c>
      <c r="L96" s="195">
        <v>1906817085.251828</v>
      </c>
      <c r="M96" s="190">
        <v>1557110344.3461576</v>
      </c>
      <c r="N96" s="195">
        <v>301958365.916557</v>
      </c>
      <c r="O96" s="190">
        <v>246579757.84207818</v>
      </c>
      <c r="P96" s="190">
        <v>1773257142</v>
      </c>
      <c r="Q96" s="196">
        <v>20443</v>
      </c>
    </row>
    <row r="97" spans="2:17" s="175" customFormat="1" ht="12.75">
      <c r="B97" s="225"/>
      <c r="C97" s="192">
        <v>2002</v>
      </c>
      <c r="D97" s="193">
        <v>49</v>
      </c>
      <c r="E97" s="194">
        <v>22.5</v>
      </c>
      <c r="F97" s="195">
        <v>4853372449.456811</v>
      </c>
      <c r="G97" s="190">
        <v>3213734664.720438</v>
      </c>
      <c r="H97" s="195">
        <v>740123184.937696</v>
      </c>
      <c r="I97" s="190">
        <v>490083866.50065917</v>
      </c>
      <c r="J97" s="195">
        <v>1479305888.170138</v>
      </c>
      <c r="K97" s="190">
        <v>979544978.6816806</v>
      </c>
      <c r="L97" s="195">
        <v>3126945047.46005</v>
      </c>
      <c r="M97" s="190">
        <v>2070554402.8097327</v>
      </c>
      <c r="N97" s="195">
        <v>291870852.793337</v>
      </c>
      <c r="O97" s="190">
        <v>193266741.22206375</v>
      </c>
      <c r="P97" s="190">
        <v>2134240519</v>
      </c>
      <c r="Q97" s="196">
        <v>22225</v>
      </c>
    </row>
    <row r="98" spans="2:17" s="175" customFormat="1" ht="12.75">
      <c r="B98" s="225"/>
      <c r="C98" s="192">
        <v>2003</v>
      </c>
      <c r="D98" s="193">
        <v>56</v>
      </c>
      <c r="E98" s="194">
        <v>14.285714285714292</v>
      </c>
      <c r="F98" s="195">
        <v>7032068647.03339</v>
      </c>
      <c r="G98" s="190">
        <v>4687205192.557728</v>
      </c>
      <c r="H98" s="195">
        <v>1129313769.607632</v>
      </c>
      <c r="I98" s="190">
        <v>752740854.8784465</v>
      </c>
      <c r="J98" s="195">
        <v>2302581664.727179</v>
      </c>
      <c r="K98" s="190">
        <v>1534779206.0804956</v>
      </c>
      <c r="L98" s="195">
        <v>3371226391.806404</v>
      </c>
      <c r="M98" s="190">
        <v>2247081284.6272264</v>
      </c>
      <c r="N98" s="195">
        <v>559923106.245932</v>
      </c>
      <c r="O98" s="190">
        <v>373215140.9153505</v>
      </c>
      <c r="P98" s="190">
        <v>2547066114</v>
      </c>
      <c r="Q98" s="196">
        <v>23419</v>
      </c>
    </row>
    <row r="99" spans="2:17" s="175" customFormat="1" ht="13.5" thickBot="1">
      <c r="B99" s="226"/>
      <c r="C99" s="197">
        <v>2004</v>
      </c>
      <c r="D99" s="198">
        <v>60</v>
      </c>
      <c r="E99" s="194">
        <v>7.142857142857139</v>
      </c>
      <c r="F99" s="199">
        <v>9916998491.191488</v>
      </c>
      <c r="G99" s="200">
        <v>6938840996.606837</v>
      </c>
      <c r="H99" s="199">
        <v>1539338103.083834</v>
      </c>
      <c r="I99" s="200">
        <v>1077062010.9304667</v>
      </c>
      <c r="J99" s="199">
        <v>2578351341.4518175</v>
      </c>
      <c r="K99" s="200">
        <v>1804050893.7873802</v>
      </c>
      <c r="L99" s="199">
        <v>4580930482.321047</v>
      </c>
      <c r="M99" s="200">
        <v>3205238788.890469</v>
      </c>
      <c r="N99" s="199">
        <v>771858110.0830039</v>
      </c>
      <c r="O99" s="200">
        <v>540062671.4387996</v>
      </c>
      <c r="P99" s="200">
        <v>3216790976.9394107</v>
      </c>
      <c r="Q99" s="196">
        <v>27989</v>
      </c>
    </row>
    <row r="100" spans="2:17" s="175" customFormat="1" ht="12.75">
      <c r="B100" s="224" t="s">
        <v>387</v>
      </c>
      <c r="C100" s="185">
        <v>1997</v>
      </c>
      <c r="D100" s="186">
        <v>7</v>
      </c>
      <c r="E100" s="187"/>
      <c r="F100" s="195">
        <v>7054988.096229</v>
      </c>
      <c r="G100" s="190">
        <v>46602337.692331575</v>
      </c>
      <c r="H100" s="195">
        <v>1927197.638543</v>
      </c>
      <c r="I100" s="190">
        <v>12730271.678169195</v>
      </c>
      <c r="J100" s="195">
        <v>2245409.440396</v>
      </c>
      <c r="K100" s="190">
        <v>14832247.42148269</v>
      </c>
      <c r="L100" s="195">
        <v>4289852.437205</v>
      </c>
      <c r="M100" s="190">
        <v>28336993.514667705</v>
      </c>
      <c r="N100" s="195">
        <v>680703.367184</v>
      </c>
      <c r="O100" s="190">
        <v>4496445.316863403</v>
      </c>
      <c r="P100" s="190">
        <v>1770291</v>
      </c>
      <c r="Q100" s="191">
        <v>820</v>
      </c>
    </row>
    <row r="101" spans="2:17" s="175" customFormat="1" ht="12.75">
      <c r="B101" s="225"/>
      <c r="C101" s="192">
        <v>1998</v>
      </c>
      <c r="D101" s="193">
        <v>7</v>
      </c>
      <c r="E101" s="194">
        <v>0</v>
      </c>
      <c r="F101" s="195">
        <v>17160002.07964</v>
      </c>
      <c r="G101" s="190">
        <v>65979199.17426042</v>
      </c>
      <c r="H101" s="195">
        <v>1918505.791231</v>
      </c>
      <c r="I101" s="190">
        <v>7376541.979956321</v>
      </c>
      <c r="J101" s="195">
        <v>4691620.461909</v>
      </c>
      <c r="K101" s="190">
        <v>18039004.8596558</v>
      </c>
      <c r="L101" s="195">
        <v>10731986.817697</v>
      </c>
      <c r="M101" s="190">
        <v>41263858.38965019</v>
      </c>
      <c r="N101" s="195">
        <v>-226837.337342</v>
      </c>
      <c r="O101" s="190">
        <v>-872176.2265054868</v>
      </c>
      <c r="P101" s="190">
        <v>2498905</v>
      </c>
      <c r="Q101" s="196">
        <v>884</v>
      </c>
    </row>
    <row r="102" spans="2:17" s="175" customFormat="1" ht="12.75">
      <c r="B102" s="225"/>
      <c r="C102" s="192">
        <v>1999</v>
      </c>
      <c r="D102" s="193">
        <v>7</v>
      </c>
      <c r="E102" s="194">
        <v>0</v>
      </c>
      <c r="F102" s="195">
        <v>21163020.969535</v>
      </c>
      <c r="G102" s="190">
        <v>50806939.50980463</v>
      </c>
      <c r="H102" s="195">
        <v>2334561.414888</v>
      </c>
      <c r="I102" s="190">
        <v>5604678.120334759</v>
      </c>
      <c r="J102" s="195">
        <v>10219241.919439</v>
      </c>
      <c r="K102" s="190">
        <v>24533756.630701162</v>
      </c>
      <c r="L102" s="195">
        <v>23384696.50129</v>
      </c>
      <c r="M102" s="190">
        <v>56140607.82279168</v>
      </c>
      <c r="N102" s="195">
        <v>-2829321.798057</v>
      </c>
      <c r="O102" s="190">
        <v>-6792469.83002031</v>
      </c>
      <c r="P102" s="190">
        <v>800248</v>
      </c>
      <c r="Q102" s="196">
        <v>918</v>
      </c>
    </row>
    <row r="103" spans="2:17" s="175" customFormat="1" ht="12.75">
      <c r="B103" s="225"/>
      <c r="C103" s="192">
        <v>2000</v>
      </c>
      <c r="D103" s="193">
        <v>5</v>
      </c>
      <c r="E103" s="194">
        <v>-28.57142857142857</v>
      </c>
      <c r="F103" s="195">
        <v>12418129.004809</v>
      </c>
      <c r="G103" s="190">
        <v>19941401.67232561</v>
      </c>
      <c r="H103" s="195">
        <v>3234668.749115</v>
      </c>
      <c r="I103" s="190">
        <v>5194327.485085855</v>
      </c>
      <c r="J103" s="195">
        <v>2937552.469801</v>
      </c>
      <c r="K103" s="190">
        <v>4717209.308354651</v>
      </c>
      <c r="L103" s="195">
        <v>7436326.901123</v>
      </c>
      <c r="M103" s="190">
        <v>11941475.37399455</v>
      </c>
      <c r="N103" s="195">
        <v>590451.478322</v>
      </c>
      <c r="O103" s="190">
        <v>948164.5820137426</v>
      </c>
      <c r="P103" s="190">
        <v>2383546</v>
      </c>
      <c r="Q103" s="196">
        <v>572</v>
      </c>
    </row>
    <row r="104" spans="2:17" s="175" customFormat="1" ht="12.75">
      <c r="B104" s="225"/>
      <c r="C104" s="192">
        <v>2001</v>
      </c>
      <c r="D104" s="193">
        <v>4</v>
      </c>
      <c r="E104" s="194">
        <v>-20</v>
      </c>
      <c r="F104" s="195">
        <v>24730592.263871</v>
      </c>
      <c r="G104" s="190">
        <v>20195047.19866453</v>
      </c>
      <c r="H104" s="195">
        <v>3122606.753417</v>
      </c>
      <c r="I104" s="190">
        <v>2549926.426964356</v>
      </c>
      <c r="J104" s="195">
        <v>4514833.360378</v>
      </c>
      <c r="K104" s="190">
        <v>3686821.238816025</v>
      </c>
      <c r="L104" s="195">
        <v>16126430.631026</v>
      </c>
      <c r="M104" s="190">
        <v>13168872.959639454</v>
      </c>
      <c r="N104" s="195">
        <v>146580.368782</v>
      </c>
      <c r="O104" s="190">
        <v>119697.79916167655</v>
      </c>
      <c r="P104" s="190">
        <v>3000050</v>
      </c>
      <c r="Q104" s="196">
        <v>239</v>
      </c>
    </row>
    <row r="105" spans="2:17" s="175" customFormat="1" ht="12.75">
      <c r="B105" s="225"/>
      <c r="C105" s="192">
        <v>2002</v>
      </c>
      <c r="D105" s="193">
        <v>5</v>
      </c>
      <c r="E105" s="194">
        <v>25</v>
      </c>
      <c r="F105" s="195">
        <v>62117488.222436</v>
      </c>
      <c r="G105" s="190">
        <v>41132043.1853831</v>
      </c>
      <c r="H105" s="195">
        <v>5782940.260114</v>
      </c>
      <c r="I105" s="190">
        <v>3829262.1824265313</v>
      </c>
      <c r="J105" s="195">
        <v>14853126.921672</v>
      </c>
      <c r="K105" s="190">
        <v>9835224.756552953</v>
      </c>
      <c r="L105" s="195">
        <v>35459231.578024</v>
      </c>
      <c r="M105" s="190">
        <v>23479871.551873032</v>
      </c>
      <c r="N105" s="195">
        <v>1014053.986729</v>
      </c>
      <c r="O105" s="190">
        <v>671471.3290577322</v>
      </c>
      <c r="P105" s="190">
        <v>134486</v>
      </c>
      <c r="Q105" s="196">
        <v>418</v>
      </c>
    </row>
    <row r="106" spans="2:17" s="175" customFormat="1" ht="12.75">
      <c r="B106" s="225"/>
      <c r="C106" s="192">
        <v>2003</v>
      </c>
      <c r="D106" s="193">
        <v>4</v>
      </c>
      <c r="E106" s="194">
        <v>-20</v>
      </c>
      <c r="F106" s="195">
        <v>61619020.457531</v>
      </c>
      <c r="G106" s="190">
        <v>41071981.39635692</v>
      </c>
      <c r="H106" s="195">
        <v>10929492.869469</v>
      </c>
      <c r="I106" s="190">
        <v>7285022.1323436</v>
      </c>
      <c r="J106" s="195">
        <v>9431309.591275</v>
      </c>
      <c r="K106" s="190">
        <v>6286412.364232681</v>
      </c>
      <c r="L106" s="195">
        <v>32929007.728122</v>
      </c>
      <c r="M106" s="190">
        <v>21948735.678816266</v>
      </c>
      <c r="N106" s="195">
        <v>1964995.912</v>
      </c>
      <c r="O106" s="190">
        <v>1309762.3906112837</v>
      </c>
      <c r="P106" s="190">
        <v>6196970</v>
      </c>
      <c r="Q106" s="196">
        <v>625</v>
      </c>
    </row>
    <row r="107" spans="2:17" s="175" customFormat="1" ht="13.5" thickBot="1">
      <c r="B107" s="226"/>
      <c r="C107" s="197">
        <v>2004</v>
      </c>
      <c r="D107" s="198">
        <v>7</v>
      </c>
      <c r="E107" s="194">
        <v>75</v>
      </c>
      <c r="F107" s="199">
        <v>153402556.52</v>
      </c>
      <c r="G107" s="200">
        <v>107334487.25546652</v>
      </c>
      <c r="H107" s="199">
        <v>17436963.22</v>
      </c>
      <c r="I107" s="200">
        <v>12200497.494754061</v>
      </c>
      <c r="J107" s="199">
        <v>51934381.94000001</v>
      </c>
      <c r="K107" s="200">
        <v>36338053.17796448</v>
      </c>
      <c r="L107" s="199">
        <v>110160847.17</v>
      </c>
      <c r="M107" s="200">
        <v>77078624.46919642</v>
      </c>
      <c r="N107" s="199">
        <v>3944992.16</v>
      </c>
      <c r="O107" s="200">
        <v>2760278.0574600776</v>
      </c>
      <c r="P107" s="200">
        <v>10997472.02</v>
      </c>
      <c r="Q107" s="196">
        <v>1056</v>
      </c>
    </row>
    <row r="108" spans="2:17" s="175" customFormat="1" ht="12.75">
      <c r="B108" s="224" t="s">
        <v>388</v>
      </c>
      <c r="C108" s="185">
        <v>1997</v>
      </c>
      <c r="D108" s="186">
        <v>91</v>
      </c>
      <c r="E108" s="186"/>
      <c r="F108" s="195">
        <v>524145482.270435</v>
      </c>
      <c r="G108" s="190">
        <v>3462288586.671478</v>
      </c>
      <c r="H108" s="195">
        <v>112767542.578022</v>
      </c>
      <c r="I108" s="190">
        <v>744895813.894337</v>
      </c>
      <c r="J108" s="195">
        <v>145488513.962755</v>
      </c>
      <c r="K108" s="190">
        <v>961037037.2803147</v>
      </c>
      <c r="L108" s="195">
        <v>366866391.739319</v>
      </c>
      <c r="M108" s="190">
        <v>2423367870.0239716</v>
      </c>
      <c r="N108" s="195">
        <v>20996708.658974</v>
      </c>
      <c r="O108" s="190">
        <v>138695585.8757621</v>
      </c>
      <c r="P108" s="190">
        <v>969323157</v>
      </c>
      <c r="Q108" s="191">
        <v>35386</v>
      </c>
    </row>
    <row r="109" spans="2:17" s="175" customFormat="1" ht="12.75">
      <c r="B109" s="225"/>
      <c r="C109" s="192">
        <v>1998</v>
      </c>
      <c r="D109" s="193">
        <v>90</v>
      </c>
      <c r="E109" s="193">
        <v>-1.098901098901095</v>
      </c>
      <c r="F109" s="195">
        <v>623100975.40668</v>
      </c>
      <c r="G109" s="190">
        <v>2395786618.8612823</v>
      </c>
      <c r="H109" s="195">
        <v>135084205.066158</v>
      </c>
      <c r="I109" s="190">
        <v>519390826.9936328</v>
      </c>
      <c r="J109" s="195">
        <v>249764618.834174</v>
      </c>
      <c r="K109" s="190">
        <v>960330275.9674795</v>
      </c>
      <c r="L109" s="195">
        <v>671917861.622993</v>
      </c>
      <c r="M109" s="190">
        <v>2583484676.459705</v>
      </c>
      <c r="N109" s="195">
        <v>1308774.486567</v>
      </c>
      <c r="O109" s="190">
        <v>5032160.95910905</v>
      </c>
      <c r="P109" s="190">
        <v>599586332</v>
      </c>
      <c r="Q109" s="196">
        <v>42261</v>
      </c>
    </row>
    <row r="110" spans="2:17" s="175" customFormat="1" ht="12.75">
      <c r="B110" s="225"/>
      <c r="C110" s="192">
        <v>1999</v>
      </c>
      <c r="D110" s="193">
        <v>85</v>
      </c>
      <c r="E110" s="193">
        <v>-5.555555555555557</v>
      </c>
      <c r="F110" s="195">
        <v>874259875.034703</v>
      </c>
      <c r="G110" s="190">
        <v>2098871831.7049177</v>
      </c>
      <c r="H110" s="195">
        <v>206217205.472457</v>
      </c>
      <c r="I110" s="190">
        <v>495074172.0382222</v>
      </c>
      <c r="J110" s="195">
        <v>255157774.150379</v>
      </c>
      <c r="K110" s="190">
        <v>612567818.903387</v>
      </c>
      <c r="L110" s="195">
        <v>897365066.067106</v>
      </c>
      <c r="M110" s="190">
        <v>2154341419.191301</v>
      </c>
      <c r="N110" s="195">
        <v>-4886389.82609</v>
      </c>
      <c r="O110" s="190">
        <v>-11730958.102478046</v>
      </c>
      <c r="P110" s="190">
        <v>613616435</v>
      </c>
      <c r="Q110" s="196">
        <v>26639</v>
      </c>
    </row>
    <row r="111" spans="2:17" s="175" customFormat="1" ht="12.75">
      <c r="B111" s="225"/>
      <c r="C111" s="192">
        <v>2000</v>
      </c>
      <c r="D111" s="193">
        <v>90</v>
      </c>
      <c r="E111" s="193">
        <v>5.882352941176464</v>
      </c>
      <c r="F111" s="195">
        <v>1371082157.265603</v>
      </c>
      <c r="G111" s="190">
        <v>2201724592.5858884</v>
      </c>
      <c r="H111" s="195">
        <v>236496596.726611</v>
      </c>
      <c r="I111" s="190">
        <v>379773283.69169194</v>
      </c>
      <c r="J111" s="195">
        <v>425524463.919994</v>
      </c>
      <c r="K111" s="190">
        <v>683319866.7161165</v>
      </c>
      <c r="L111" s="195">
        <v>1534337944.377556</v>
      </c>
      <c r="M111" s="190">
        <v>2463885601.2910166</v>
      </c>
      <c r="N111" s="195">
        <v>17771518.60558</v>
      </c>
      <c r="O111" s="190">
        <v>28538034.248463623</v>
      </c>
      <c r="P111" s="190">
        <v>671062398</v>
      </c>
      <c r="Q111" s="196">
        <v>34062</v>
      </c>
    </row>
    <row r="112" spans="2:17" s="175" customFormat="1" ht="12.75">
      <c r="B112" s="225"/>
      <c r="C112" s="192">
        <v>2001</v>
      </c>
      <c r="D112" s="193">
        <v>100</v>
      </c>
      <c r="E112" s="193">
        <v>11.111111111111114</v>
      </c>
      <c r="F112" s="195">
        <v>2688241109.856909</v>
      </c>
      <c r="G112" s="190">
        <v>2195222642.2923884</v>
      </c>
      <c r="H112" s="195">
        <v>357655115.308385</v>
      </c>
      <c r="I112" s="190">
        <v>292061825.9938943</v>
      </c>
      <c r="J112" s="195">
        <v>598584281.536065</v>
      </c>
      <c r="K112" s="190">
        <v>488805026.94873047</v>
      </c>
      <c r="L112" s="195">
        <v>2445698734.216631</v>
      </c>
      <c r="M112" s="190">
        <v>1997162091.559547</v>
      </c>
      <c r="N112" s="195">
        <v>-44574173.20554</v>
      </c>
      <c r="O112" s="190">
        <v>-36399351.94930209</v>
      </c>
      <c r="P112" s="190">
        <v>716764714</v>
      </c>
      <c r="Q112" s="196">
        <v>36131</v>
      </c>
    </row>
    <row r="113" spans="2:17" s="175" customFormat="1" ht="12.75">
      <c r="B113" s="225"/>
      <c r="C113" s="192">
        <v>2002</v>
      </c>
      <c r="D113" s="193">
        <v>102</v>
      </c>
      <c r="E113" s="193">
        <v>2</v>
      </c>
      <c r="F113" s="195">
        <v>4119183726.445254</v>
      </c>
      <c r="G113" s="190">
        <v>2727580392.786672</v>
      </c>
      <c r="H113" s="195">
        <v>563479721.252422</v>
      </c>
      <c r="I113" s="190">
        <v>373116700.17383295</v>
      </c>
      <c r="J113" s="195">
        <v>1179157670.430906</v>
      </c>
      <c r="K113" s="190">
        <v>780797253.8886688</v>
      </c>
      <c r="L113" s="195">
        <v>3765625873.985751</v>
      </c>
      <c r="M113" s="190">
        <v>2493466662.9491057</v>
      </c>
      <c r="N113" s="195">
        <v>148490417.730378</v>
      </c>
      <c r="O113" s="190">
        <v>98325197.13016117</v>
      </c>
      <c r="P113" s="190">
        <v>925664047</v>
      </c>
      <c r="Q113" s="196">
        <v>42294</v>
      </c>
    </row>
    <row r="114" spans="2:17" s="175" customFormat="1" ht="12.75">
      <c r="B114" s="225"/>
      <c r="C114" s="192">
        <v>2003</v>
      </c>
      <c r="D114" s="193">
        <v>87</v>
      </c>
      <c r="E114" s="193">
        <v>-14.705882352941174</v>
      </c>
      <c r="F114" s="195">
        <v>4548326699.966717</v>
      </c>
      <c r="G114" s="190">
        <v>3031674119.7523355</v>
      </c>
      <c r="H114" s="195">
        <v>685330917.551105</v>
      </c>
      <c r="I114" s="190">
        <v>456805357.9398795</v>
      </c>
      <c r="J114" s="195">
        <v>1622130790.845905</v>
      </c>
      <c r="K114" s="190">
        <v>1081226627.2554488</v>
      </c>
      <c r="L114" s="195">
        <v>4092356205.330547</v>
      </c>
      <c r="M114" s="190">
        <v>2727748294.026303</v>
      </c>
      <c r="N114" s="195">
        <v>196186189.729201</v>
      </c>
      <c r="O114" s="190">
        <v>130767342.20943111</v>
      </c>
      <c r="P114" s="190">
        <v>1296030813.11</v>
      </c>
      <c r="Q114" s="196">
        <v>40211</v>
      </c>
    </row>
    <row r="115" spans="2:17" s="175" customFormat="1" ht="13.5" thickBot="1">
      <c r="B115" s="226"/>
      <c r="C115" s="197">
        <v>2004</v>
      </c>
      <c r="D115" s="198">
        <v>81</v>
      </c>
      <c r="E115" s="201">
        <v>-6.896551724137936</v>
      </c>
      <c r="F115" s="199">
        <v>5277337497.090003</v>
      </c>
      <c r="G115" s="200">
        <v>3692508959.264654</v>
      </c>
      <c r="H115" s="199">
        <v>800300941.8794699</v>
      </c>
      <c r="I115" s="200">
        <v>559963883.2322885</v>
      </c>
      <c r="J115" s="199">
        <v>2899316032.393</v>
      </c>
      <c r="K115" s="200">
        <v>2028627206.6651227</v>
      </c>
      <c r="L115" s="199">
        <v>6037139583.88991</v>
      </c>
      <c r="M115" s="200">
        <v>4224136131.9295955</v>
      </c>
      <c r="N115" s="199">
        <v>61966506.748787016</v>
      </c>
      <c r="O115" s="200">
        <v>43357447.09721517</v>
      </c>
      <c r="P115" s="200">
        <v>1511535680.6475856</v>
      </c>
      <c r="Q115" s="202">
        <v>41091</v>
      </c>
    </row>
    <row r="116" ht="302.25" customHeight="1"/>
    <row r="117" spans="4:29" ht="12.75">
      <c r="D117" s="203">
        <v>3</v>
      </c>
      <c r="E117" s="203"/>
      <c r="F117" s="204"/>
      <c r="G117" s="205"/>
      <c r="H117" s="204"/>
      <c r="I117" s="205"/>
      <c r="J117" s="204"/>
      <c r="K117" s="205"/>
      <c r="L117" s="204"/>
      <c r="M117" s="205"/>
      <c r="N117" s="204"/>
      <c r="O117" s="205"/>
      <c r="P117" s="205">
        <v>7867431</v>
      </c>
      <c r="Q117" s="206">
        <v>984</v>
      </c>
      <c r="W117" s="168">
        <v>2337029128278</v>
      </c>
      <c r="Y117" s="168">
        <v>13494856766178</v>
      </c>
      <c r="AA117" s="168">
        <v>178001371874</v>
      </c>
      <c r="AC117" s="168">
        <v>-6465661480742</v>
      </c>
    </row>
    <row r="118" spans="4:29" ht="12.75">
      <c r="D118" s="207">
        <v>3</v>
      </c>
      <c r="E118" s="207"/>
      <c r="F118" s="159"/>
      <c r="G118" s="208"/>
      <c r="H118" s="159"/>
      <c r="I118" s="208"/>
      <c r="J118" s="159"/>
      <c r="K118" s="208"/>
      <c r="L118" s="159"/>
      <c r="M118" s="208"/>
      <c r="N118" s="159"/>
      <c r="O118" s="208"/>
      <c r="P118" s="208">
        <v>0</v>
      </c>
      <c r="Q118" s="209">
        <v>351</v>
      </c>
      <c r="W118" s="168">
        <v>596125505039</v>
      </c>
      <c r="Y118" s="168">
        <v>509552275369</v>
      </c>
      <c r="AA118" s="168">
        <v>75087569824</v>
      </c>
      <c r="AC118" s="168">
        <v>-57800148268</v>
      </c>
    </row>
    <row r="119" spans="4:29" ht="12.75">
      <c r="D119" s="207">
        <v>2</v>
      </c>
      <c r="E119" s="207"/>
      <c r="F119" s="159"/>
      <c r="G119" s="208"/>
      <c r="H119" s="159"/>
      <c r="I119" s="208"/>
      <c r="J119" s="159"/>
      <c r="K119" s="208"/>
      <c r="L119" s="159"/>
      <c r="M119" s="208"/>
      <c r="N119" s="159"/>
      <c r="O119" s="208"/>
      <c r="P119" s="208">
        <v>9841170</v>
      </c>
      <c r="Q119" s="209">
        <v>350</v>
      </c>
      <c r="W119" s="168">
        <v>2448048302767</v>
      </c>
      <c r="Y119" s="168">
        <v>1980353139571</v>
      </c>
      <c r="AA119" s="168">
        <v>18007000000</v>
      </c>
      <c r="AC119" s="168">
        <v>3736127657726</v>
      </c>
    </row>
    <row r="120" spans="4:29" ht="12.75">
      <c r="D120" s="207">
        <v>1</v>
      </c>
      <c r="E120" s="207"/>
      <c r="F120" s="159"/>
      <c r="G120" s="208"/>
      <c r="H120" s="159"/>
      <c r="I120" s="208"/>
      <c r="J120" s="159"/>
      <c r="K120" s="208"/>
      <c r="L120" s="159"/>
      <c r="M120" s="208"/>
      <c r="N120" s="159"/>
      <c r="O120" s="208"/>
      <c r="P120" s="208">
        <v>2499000</v>
      </c>
      <c r="Q120" s="209">
        <v>140</v>
      </c>
      <c r="W120" s="168">
        <v>226342255422</v>
      </c>
      <c r="Y120" s="168">
        <v>267306859763</v>
      </c>
      <c r="AA120" s="168">
        <v>1888750000</v>
      </c>
      <c r="AC120" s="168">
        <v>104546700279</v>
      </c>
    </row>
    <row r="121" spans="4:29" ht="12.75">
      <c r="D121" s="207">
        <v>5</v>
      </c>
      <c r="E121" s="207"/>
      <c r="F121" s="159"/>
      <c r="G121" s="208"/>
      <c r="H121" s="159"/>
      <c r="I121" s="208"/>
      <c r="J121" s="159"/>
      <c r="K121" s="208"/>
      <c r="L121" s="159"/>
      <c r="M121" s="208"/>
      <c r="N121" s="159"/>
      <c r="O121" s="208"/>
      <c r="P121" s="208">
        <v>34830000</v>
      </c>
      <c r="Q121" s="209">
        <v>1904</v>
      </c>
      <c r="W121" s="168">
        <v>12222570677426</v>
      </c>
      <c r="Y121" s="168">
        <v>16980338431140</v>
      </c>
      <c r="AA121" s="168">
        <v>258424947180</v>
      </c>
      <c r="AC121" s="168">
        <v>-576889996657</v>
      </c>
    </row>
    <row r="122" spans="4:29" ht="12.75">
      <c r="D122" s="207">
        <v>28</v>
      </c>
      <c r="E122" s="207"/>
      <c r="F122" s="159"/>
      <c r="G122" s="208"/>
      <c r="H122" s="159"/>
      <c r="I122" s="208"/>
      <c r="J122" s="159"/>
      <c r="K122" s="208"/>
      <c r="L122" s="159"/>
      <c r="M122" s="208"/>
      <c r="N122" s="159"/>
      <c r="O122" s="208"/>
      <c r="P122" s="208">
        <v>126602154</v>
      </c>
      <c r="Q122" s="209">
        <v>8265</v>
      </c>
      <c r="W122" s="168">
        <v>20630362280435</v>
      </c>
      <c r="Y122" s="168">
        <v>19075037986522</v>
      </c>
      <c r="AA122" s="168">
        <v>417874083699</v>
      </c>
      <c r="AC122" s="168">
        <v>11480798374422</v>
      </c>
    </row>
    <row r="123" spans="4:29" ht="12.75">
      <c r="D123" s="207">
        <v>7</v>
      </c>
      <c r="E123" s="207"/>
      <c r="F123" s="159"/>
      <c r="G123" s="208"/>
      <c r="H123" s="159"/>
      <c r="I123" s="208"/>
      <c r="J123" s="159"/>
      <c r="K123" s="208"/>
      <c r="L123" s="159"/>
      <c r="M123" s="208"/>
      <c r="N123" s="159"/>
      <c r="O123" s="208"/>
      <c r="P123" s="208">
        <v>718028</v>
      </c>
      <c r="Q123" s="209">
        <v>1677</v>
      </c>
      <c r="W123" s="168">
        <v>3901091528895</v>
      </c>
      <c r="Y123" s="168">
        <v>1491415184945</v>
      </c>
      <c r="AA123" s="168">
        <v>540840450310</v>
      </c>
      <c r="AC123" s="168">
        <v>5065667207976</v>
      </c>
    </row>
    <row r="124" spans="4:29" ht="12.75">
      <c r="D124" s="207">
        <v>8</v>
      </c>
      <c r="E124" s="207"/>
      <c r="F124" s="159"/>
      <c r="G124" s="208"/>
      <c r="H124" s="159"/>
      <c r="I124" s="208"/>
      <c r="J124" s="159"/>
      <c r="K124" s="208"/>
      <c r="L124" s="159"/>
      <c r="M124" s="208"/>
      <c r="N124" s="159"/>
      <c r="O124" s="208"/>
      <c r="P124" s="208">
        <v>1844804</v>
      </c>
      <c r="Q124" s="209">
        <v>302</v>
      </c>
      <c r="W124" s="168">
        <v>611785724183</v>
      </c>
      <c r="Y124" s="168">
        <v>468805953663</v>
      </c>
      <c r="AA124" s="168">
        <v>57883535850</v>
      </c>
      <c r="AC124" s="168">
        <v>1916227658465</v>
      </c>
    </row>
    <row r="125" spans="4:29" ht="12.75">
      <c r="D125" s="207">
        <v>28</v>
      </c>
      <c r="E125" s="207"/>
      <c r="F125" s="159"/>
      <c r="G125" s="208"/>
      <c r="H125" s="159"/>
      <c r="I125" s="208"/>
      <c r="J125" s="159"/>
      <c r="K125" s="208"/>
      <c r="L125" s="159"/>
      <c r="M125" s="208"/>
      <c r="N125" s="159"/>
      <c r="O125" s="208"/>
      <c r="P125" s="208">
        <v>240615918</v>
      </c>
      <c r="Q125" s="209">
        <v>8019</v>
      </c>
      <c r="W125" s="168">
        <v>25524600678038</v>
      </c>
      <c r="Y125" s="168">
        <v>25835134042664</v>
      </c>
      <c r="AA125" s="168">
        <v>311506995728</v>
      </c>
      <c r="AC125" s="168">
        <v>2045954565877</v>
      </c>
    </row>
    <row r="126" spans="4:29" ht="12.75">
      <c r="D126" s="207">
        <v>23</v>
      </c>
      <c r="E126" s="207"/>
      <c r="F126" s="159"/>
      <c r="G126" s="208"/>
      <c r="H126" s="159"/>
      <c r="I126" s="208"/>
      <c r="J126" s="159"/>
      <c r="K126" s="208"/>
      <c r="L126" s="159"/>
      <c r="M126" s="208"/>
      <c r="N126" s="159"/>
      <c r="O126" s="208"/>
      <c r="P126" s="208">
        <v>13649926</v>
      </c>
      <c r="Q126" s="209">
        <v>1745</v>
      </c>
      <c r="W126" s="168">
        <v>12907959928296</v>
      </c>
      <c r="Y126" s="168">
        <v>5910955140055</v>
      </c>
      <c r="AA126" s="168">
        <v>2005453150117</v>
      </c>
      <c r="AC126" s="168">
        <v>22050542962437</v>
      </c>
    </row>
    <row r="127" spans="4:29" ht="12.75">
      <c r="D127" s="207">
        <v>5</v>
      </c>
      <c r="E127" s="207"/>
      <c r="F127" s="159"/>
      <c r="G127" s="208"/>
      <c r="H127" s="159"/>
      <c r="I127" s="208"/>
      <c r="J127" s="159"/>
      <c r="K127" s="208"/>
      <c r="L127" s="159"/>
      <c r="M127" s="208"/>
      <c r="N127" s="159"/>
      <c r="O127" s="208"/>
      <c r="P127" s="208">
        <v>697737</v>
      </c>
      <c r="Q127" s="209">
        <v>911</v>
      </c>
      <c r="W127" s="168">
        <v>1652569982928</v>
      </c>
      <c r="Y127" s="168">
        <v>80984984580</v>
      </c>
      <c r="AA127" s="168">
        <v>228090977900</v>
      </c>
      <c r="AC127" s="168">
        <v>-265129736391</v>
      </c>
    </row>
    <row r="128" spans="4:29" ht="12.75">
      <c r="D128" s="207">
        <v>42</v>
      </c>
      <c r="E128" s="207"/>
      <c r="F128" s="159"/>
      <c r="G128" s="208"/>
      <c r="H128" s="159"/>
      <c r="I128" s="208"/>
      <c r="J128" s="159"/>
      <c r="K128" s="208"/>
      <c r="L128" s="159"/>
      <c r="M128" s="208"/>
      <c r="N128" s="159"/>
      <c r="O128" s="208"/>
      <c r="P128" s="208">
        <v>1147170826</v>
      </c>
      <c r="Q128" s="209">
        <v>20406</v>
      </c>
      <c r="W128" s="168">
        <v>95825777071274</v>
      </c>
      <c r="Y128" s="168">
        <v>26616263264510</v>
      </c>
      <c r="AA128" s="168">
        <v>1505668823453</v>
      </c>
      <c r="AC128" s="168">
        <v>66771582736845</v>
      </c>
    </row>
    <row r="129" spans="4:29" ht="12.75">
      <c r="D129" s="207">
        <v>7</v>
      </c>
      <c r="E129" s="207"/>
      <c r="F129" s="159"/>
      <c r="G129" s="208"/>
      <c r="H129" s="159"/>
      <c r="I129" s="208"/>
      <c r="J129" s="159"/>
      <c r="K129" s="208"/>
      <c r="L129" s="159"/>
      <c r="M129" s="208"/>
      <c r="N129" s="159"/>
      <c r="O129" s="208"/>
      <c r="P129" s="208">
        <v>800248</v>
      </c>
      <c r="Q129" s="209">
        <v>918</v>
      </c>
      <c r="W129" s="168">
        <v>2006820901551</v>
      </c>
      <c r="Y129" s="168">
        <v>3015889165010</v>
      </c>
      <c r="AA129" s="168">
        <v>141173146384</v>
      </c>
      <c r="AC129" s="168">
        <v>-2829321798057</v>
      </c>
    </row>
    <row r="130" spans="4:29" ht="12.75">
      <c r="D130" s="210">
        <v>85</v>
      </c>
      <c r="E130" s="210"/>
      <c r="F130" s="211"/>
      <c r="G130" s="212"/>
      <c r="H130" s="211"/>
      <c r="I130" s="212"/>
      <c r="J130" s="211"/>
      <c r="K130" s="212"/>
      <c r="L130" s="211"/>
      <c r="M130" s="212"/>
      <c r="N130" s="211"/>
      <c r="O130" s="212"/>
      <c r="P130" s="212">
        <v>613616435</v>
      </c>
      <c r="Q130" s="213">
        <v>26639</v>
      </c>
      <c r="W130" s="168">
        <v>71084009064720</v>
      </c>
      <c r="Y130" s="168">
        <v>135064984435788</v>
      </c>
      <c r="AA130" s="168">
        <v>2978503798039</v>
      </c>
      <c r="AC130" s="168">
        <v>-4118701826090</v>
      </c>
    </row>
  </sheetData>
  <mergeCells count="14">
    <mergeCell ref="B4:B11"/>
    <mergeCell ref="B12:B19"/>
    <mergeCell ref="B20:B27"/>
    <mergeCell ref="B28:B35"/>
    <mergeCell ref="B36:B43"/>
    <mergeCell ref="B44:B51"/>
    <mergeCell ref="B52:B59"/>
    <mergeCell ref="B60:B67"/>
    <mergeCell ref="B100:B107"/>
    <mergeCell ref="B108:B115"/>
    <mergeCell ref="B68:B75"/>
    <mergeCell ref="B76:B83"/>
    <mergeCell ref="B84:B91"/>
    <mergeCell ref="B92:B9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6.57421875" style="214" customWidth="1"/>
    <col min="2" max="9" width="19.140625" style="216" customWidth="1"/>
    <col min="10" max="10" width="12.7109375" style="217" bestFit="1" customWidth="1"/>
    <col min="11" max="16384" width="9.140625" style="214" customWidth="1"/>
  </cols>
  <sheetData>
    <row r="2" ht="12.75">
      <c r="B2" s="215" t="s">
        <v>389</v>
      </c>
    </row>
    <row r="4" ht="12.75">
      <c r="B4" s="216" t="s">
        <v>373</v>
      </c>
    </row>
    <row r="5" ht="12.75">
      <c r="A5" s="214" t="s">
        <v>390</v>
      </c>
    </row>
    <row r="6" spans="2:9" ht="12.75">
      <c r="B6" s="218">
        <v>1997</v>
      </c>
      <c r="C6" s="218">
        <v>1998</v>
      </c>
      <c r="D6" s="218">
        <v>1999</v>
      </c>
      <c r="E6" s="218">
        <v>2000</v>
      </c>
      <c r="F6" s="218">
        <v>2001</v>
      </c>
      <c r="G6" s="218">
        <v>2002</v>
      </c>
      <c r="H6" s="218">
        <v>2003</v>
      </c>
      <c r="I6" s="218">
        <v>2004</v>
      </c>
    </row>
    <row r="7" spans="1:9" ht="12.75">
      <c r="A7" s="217" t="s">
        <v>310</v>
      </c>
      <c r="B7" s="216">
        <v>3462288586.671478</v>
      </c>
      <c r="C7" s="216">
        <v>2395786618.8612823</v>
      </c>
      <c r="D7" s="216">
        <v>2098871831.7049177</v>
      </c>
      <c r="E7" s="216">
        <v>2201724592.5858884</v>
      </c>
      <c r="F7" s="216">
        <v>2195222642.2923884</v>
      </c>
      <c r="G7" s="216">
        <v>2727580392.786672</v>
      </c>
      <c r="H7" s="216">
        <v>3031674119.7523355</v>
      </c>
      <c r="I7" s="216">
        <v>3692508959.264654</v>
      </c>
    </row>
    <row r="8" spans="1:9" ht="12.75">
      <c r="A8" s="217" t="s">
        <v>391</v>
      </c>
      <c r="B8" s="216">
        <v>2539050710.149993</v>
      </c>
      <c r="C8" s="216">
        <v>2621152090.1548896</v>
      </c>
      <c r="D8" s="216">
        <v>2968209572.3115106</v>
      </c>
      <c r="E8" s="216">
        <v>3253047354.645197</v>
      </c>
      <c r="F8" s="216">
        <v>2511480748.2060843</v>
      </c>
      <c r="G8" s="216">
        <v>3213734664.720438</v>
      </c>
      <c r="H8" s="216">
        <v>4687205192.557728</v>
      </c>
      <c r="I8" s="216">
        <v>6938840996.606837</v>
      </c>
    </row>
    <row r="9" spans="1:9" ht="12.75">
      <c r="A9" s="217" t="s">
        <v>392</v>
      </c>
      <c r="B9" s="216">
        <v>762169280.7758064</v>
      </c>
      <c r="C9" s="216">
        <v>825601099.478426</v>
      </c>
      <c r="D9" s="216">
        <v>819510657.318199</v>
      </c>
      <c r="E9" s="216">
        <v>629558418.5426805</v>
      </c>
      <c r="F9" s="216">
        <v>547638920.80717</v>
      </c>
      <c r="G9" s="216">
        <v>553219265.3446776</v>
      </c>
      <c r="H9" s="216">
        <v>831684497.619147</v>
      </c>
      <c r="I9" s="216">
        <v>1424761557.485616</v>
      </c>
    </row>
    <row r="10" spans="1:9" ht="12.75">
      <c r="A10" s="217" t="s">
        <v>393</v>
      </c>
      <c r="B10" s="216">
        <v>477246793.90230995</v>
      </c>
      <c r="C10" s="216">
        <v>448973285.21442086</v>
      </c>
      <c r="D10" s="216">
        <v>434110533.33375823</v>
      </c>
      <c r="E10" s="216">
        <v>307803326.9397991</v>
      </c>
      <c r="F10" s="216">
        <v>491011254.2964951</v>
      </c>
      <c r="G10" s="216">
        <v>636697770.2053342</v>
      </c>
      <c r="H10" s="216">
        <v>849291700</v>
      </c>
      <c r="I10" s="216">
        <v>1034740074.72707</v>
      </c>
    </row>
    <row r="11" spans="1:9" ht="12.75">
      <c r="A11" s="217" t="s">
        <v>394</v>
      </c>
      <c r="B11" s="216">
        <v>576945710.0574554</v>
      </c>
      <c r="C11" s="216">
        <v>574931632.6872332</v>
      </c>
      <c r="D11" s="216">
        <v>577893607.4826642</v>
      </c>
      <c r="E11" s="216">
        <v>397974617.9736644</v>
      </c>
      <c r="F11" s="216">
        <v>417689056.00002694</v>
      </c>
      <c r="G11" s="216">
        <v>544695580.5382695</v>
      </c>
      <c r="H11" s="216">
        <v>994863793.1652657</v>
      </c>
      <c r="I11" s="216">
        <v>1089233872.5225194</v>
      </c>
    </row>
    <row r="33" ht="12.75">
      <c r="B33" s="216" t="s">
        <v>374</v>
      </c>
    </row>
    <row r="34" ht="12.75">
      <c r="A34" s="214" t="s">
        <v>390</v>
      </c>
    </row>
    <row r="35" spans="2:9" ht="12.75">
      <c r="B35" s="218">
        <v>1997</v>
      </c>
      <c r="C35" s="218">
        <v>1998</v>
      </c>
      <c r="D35" s="218">
        <v>1999</v>
      </c>
      <c r="E35" s="218">
        <v>2000</v>
      </c>
      <c r="F35" s="218">
        <v>2001</v>
      </c>
      <c r="G35" s="218">
        <v>2002</v>
      </c>
      <c r="H35" s="218">
        <v>2003</v>
      </c>
      <c r="I35" s="218">
        <v>2004</v>
      </c>
    </row>
    <row r="36" spans="1:9" ht="12.75">
      <c r="A36" s="217" t="s">
        <v>310</v>
      </c>
      <c r="B36" s="216">
        <v>744895813.894337</v>
      </c>
      <c r="C36" s="216">
        <v>519390826.9936328</v>
      </c>
      <c r="D36" s="216">
        <v>495074172.0382222</v>
      </c>
      <c r="E36" s="216">
        <v>379773283.69169194</v>
      </c>
      <c r="F36" s="216">
        <v>292061825.9938943</v>
      </c>
      <c r="G36" s="216">
        <v>373116700.17383295</v>
      </c>
      <c r="H36" s="216">
        <v>456805357.9398795</v>
      </c>
      <c r="I36" s="216">
        <v>559963883.2322885</v>
      </c>
    </row>
    <row r="37" spans="1:9" ht="12.75">
      <c r="A37" s="217" t="s">
        <v>391</v>
      </c>
      <c r="B37" s="216">
        <v>552701413.9532192</v>
      </c>
      <c r="C37" s="216">
        <v>459873702.224733</v>
      </c>
      <c r="D37" s="216">
        <v>486705174.3084232</v>
      </c>
      <c r="E37" s="216">
        <v>713607861.1740093</v>
      </c>
      <c r="F37" s="216">
        <v>479606535.36895865</v>
      </c>
      <c r="G37" s="216">
        <v>490083866.50065917</v>
      </c>
      <c r="H37" s="216">
        <v>752740854.8784465</v>
      </c>
      <c r="I37" s="216">
        <v>1077062010.9304667</v>
      </c>
    </row>
    <row r="38" spans="1:9" ht="12.75">
      <c r="A38" s="217" t="s">
        <v>392</v>
      </c>
      <c r="B38" s="216">
        <v>186951734.21264046</v>
      </c>
      <c r="C38" s="216">
        <v>194672682.76270944</v>
      </c>
      <c r="D38" s="216">
        <v>186838802.89987227</v>
      </c>
      <c r="E38" s="216">
        <v>139018557.83480027</v>
      </c>
      <c r="F38" s="216">
        <v>124583089.52025785</v>
      </c>
      <c r="G38" s="216">
        <v>93508313.60505153</v>
      </c>
      <c r="H38" s="216">
        <v>131545921.79666047</v>
      </c>
      <c r="I38" s="216">
        <v>243831475.01296178</v>
      </c>
    </row>
    <row r="39" spans="1:9" ht="12.75">
      <c r="A39" s="217" t="s">
        <v>393</v>
      </c>
      <c r="B39" s="216">
        <v>91065855.63557637</v>
      </c>
      <c r="C39" s="216">
        <v>47260287.11840112</v>
      </c>
      <c r="D39" s="216">
        <v>69344079.19346854</v>
      </c>
      <c r="E39" s="216">
        <v>39694871.1238432</v>
      </c>
      <c r="F39" s="216">
        <v>102673380.08283935</v>
      </c>
      <c r="G39" s="216">
        <v>88849668.88419193</v>
      </c>
      <c r="H39" s="216">
        <v>90373788.7048056</v>
      </c>
      <c r="I39" s="216">
        <v>190701612.86620983</v>
      </c>
    </row>
    <row r="40" spans="1:9" ht="12.75">
      <c r="A40" s="217" t="s">
        <v>394</v>
      </c>
      <c r="B40" s="216">
        <v>127015552.71238613</v>
      </c>
      <c r="C40" s="216">
        <v>118963210.38520159</v>
      </c>
      <c r="D40" s="216">
        <v>161858177.9455368</v>
      </c>
      <c r="E40" s="216">
        <v>69256699.74413028</v>
      </c>
      <c r="F40" s="216">
        <v>49419918.54821421</v>
      </c>
      <c r="G40" s="216">
        <v>69013327.54380456</v>
      </c>
      <c r="H40" s="216">
        <v>115476821.72601646</v>
      </c>
      <c r="I40" s="216">
        <v>93028934.7613142</v>
      </c>
    </row>
    <row r="65" ht="12.75">
      <c r="B65" s="216" t="s">
        <v>375</v>
      </c>
    </row>
    <row r="66" ht="12.75">
      <c r="A66" s="214" t="s">
        <v>390</v>
      </c>
    </row>
    <row r="67" spans="2:9" ht="12.75">
      <c r="B67" s="218">
        <v>1997</v>
      </c>
      <c r="C67" s="218">
        <v>1998</v>
      </c>
      <c r="D67" s="218">
        <v>1999</v>
      </c>
      <c r="E67" s="218">
        <v>2000</v>
      </c>
      <c r="F67" s="218">
        <v>2001</v>
      </c>
      <c r="G67" s="218">
        <v>2002</v>
      </c>
      <c r="H67" s="218">
        <v>2003</v>
      </c>
      <c r="I67" s="218">
        <v>2004</v>
      </c>
    </row>
    <row r="68" spans="1:9" ht="12.75">
      <c r="A68" s="217" t="s">
        <v>310</v>
      </c>
      <c r="B68" s="216">
        <v>961037037.2803147</v>
      </c>
      <c r="C68" s="216">
        <v>960330275.9674795</v>
      </c>
      <c r="D68" s="216">
        <v>612567818.903387</v>
      </c>
      <c r="E68" s="216">
        <v>683319866.7161165</v>
      </c>
      <c r="F68" s="216">
        <v>488805026.94873047</v>
      </c>
      <c r="G68" s="216">
        <v>780797253.8886688</v>
      </c>
      <c r="H68" s="216">
        <v>1081226627.2554488</v>
      </c>
      <c r="I68" s="216">
        <v>2028627206.6651227</v>
      </c>
    </row>
    <row r="69" spans="1:9" ht="12.75">
      <c r="A69" s="217" t="s">
        <v>391</v>
      </c>
      <c r="B69" s="216">
        <v>697811273.9321408</v>
      </c>
      <c r="C69" s="216">
        <v>640487158.149572</v>
      </c>
      <c r="D69" s="216">
        <v>693329910.0492055</v>
      </c>
      <c r="E69" s="216">
        <v>855324994.1642572</v>
      </c>
      <c r="F69" s="216">
        <v>679014544.7484924</v>
      </c>
      <c r="G69" s="216">
        <v>979544978.6816806</v>
      </c>
      <c r="H69" s="216">
        <v>1534779206.0804956</v>
      </c>
      <c r="I69" s="216">
        <v>1804050893.7873802</v>
      </c>
    </row>
    <row r="70" spans="1:9" ht="12.75">
      <c r="A70" s="217" t="s">
        <v>392</v>
      </c>
      <c r="B70" s="216">
        <v>338779222.80736125</v>
      </c>
      <c r="C70" s="216">
        <v>345155620.41663015</v>
      </c>
      <c r="D70" s="216">
        <v>332342059.35511047</v>
      </c>
      <c r="E70" s="216">
        <v>312367056.8145845</v>
      </c>
      <c r="F70" s="216">
        <v>267950896.53634244</v>
      </c>
      <c r="G70" s="216">
        <v>300513130.83398724</v>
      </c>
      <c r="H70" s="216">
        <v>430742263.802672</v>
      </c>
      <c r="I70" s="216">
        <v>828342710.7243836</v>
      </c>
    </row>
    <row r="71" spans="1:9" ht="12.75">
      <c r="A71" s="217" t="s">
        <v>393</v>
      </c>
      <c r="B71" s="216">
        <v>110795324.89569117</v>
      </c>
      <c r="C71" s="216">
        <v>87982638.0989957</v>
      </c>
      <c r="D71" s="216">
        <v>101947927.80646424</v>
      </c>
      <c r="E71" s="216">
        <v>158456341.62508532</v>
      </c>
      <c r="F71" s="216">
        <v>168835823.33057106</v>
      </c>
      <c r="G71" s="216">
        <v>306862914.86837745</v>
      </c>
      <c r="H71" s="216">
        <v>418500401.24302244</v>
      </c>
      <c r="I71" s="216">
        <v>588325267.558587</v>
      </c>
    </row>
    <row r="72" spans="1:9" ht="12.75">
      <c r="A72" s="217" t="s">
        <v>394</v>
      </c>
      <c r="B72" s="216">
        <v>146084459.70930794</v>
      </c>
      <c r="C72" s="216">
        <v>138310768.40176174</v>
      </c>
      <c r="D72" s="216">
        <v>184309740.09629133</v>
      </c>
      <c r="E72" s="216">
        <v>91869617.69970661</v>
      </c>
      <c r="F72" s="216">
        <v>134155241.0370876</v>
      </c>
      <c r="G72" s="216">
        <v>135571250.79101667</v>
      </c>
      <c r="H72" s="216">
        <v>202090152.9071933</v>
      </c>
      <c r="I72" s="216">
        <v>260798042.18316948</v>
      </c>
    </row>
    <row r="95" ht="12.75">
      <c r="B95" s="216" t="s">
        <v>376</v>
      </c>
    </row>
    <row r="96" ht="12.75">
      <c r="A96" s="214" t="s">
        <v>390</v>
      </c>
    </row>
    <row r="97" spans="2:9" ht="12.75">
      <c r="B97" s="218">
        <v>1997</v>
      </c>
      <c r="C97" s="218">
        <v>1998</v>
      </c>
      <c r="D97" s="218">
        <v>1999</v>
      </c>
      <c r="E97" s="218">
        <v>2000</v>
      </c>
      <c r="F97" s="218">
        <v>2001</v>
      </c>
      <c r="G97" s="218">
        <v>2002</v>
      </c>
      <c r="H97" s="218">
        <v>2003</v>
      </c>
      <c r="I97" s="218">
        <v>2004</v>
      </c>
    </row>
    <row r="98" spans="1:9" ht="12.75">
      <c r="A98" s="217" t="s">
        <v>310</v>
      </c>
      <c r="B98" s="216">
        <v>2423367870.0239716</v>
      </c>
      <c r="C98" s="216">
        <v>2583484676.459705</v>
      </c>
      <c r="D98" s="216">
        <v>2154341419.191301</v>
      </c>
      <c r="E98" s="216">
        <v>2463885601.2910166</v>
      </c>
      <c r="F98" s="216">
        <v>1997162091.559547</v>
      </c>
      <c r="G98" s="216">
        <v>2493466662.9491057</v>
      </c>
      <c r="H98" s="216">
        <v>2727748294.026303</v>
      </c>
      <c r="I98" s="216">
        <v>4224136131.9295955</v>
      </c>
    </row>
    <row r="99" spans="1:9" ht="12.75">
      <c r="A99" s="217" t="s">
        <v>391</v>
      </c>
      <c r="B99" s="216">
        <v>1324541756.2690258</v>
      </c>
      <c r="C99" s="216">
        <v>1337494632.7323153</v>
      </c>
      <c r="D99" s="216">
        <v>1425005106.3103151</v>
      </c>
      <c r="E99" s="216">
        <v>1720821081.8262572</v>
      </c>
      <c r="F99" s="216">
        <v>1557110344.3461576</v>
      </c>
      <c r="G99" s="216">
        <v>2070554402.8097327</v>
      </c>
      <c r="H99" s="216">
        <v>2247081284.6272264</v>
      </c>
      <c r="I99" s="216">
        <v>3205238788.890469</v>
      </c>
    </row>
    <row r="100" spans="1:9" ht="12.75">
      <c r="A100" s="217" t="s">
        <v>392</v>
      </c>
      <c r="B100" s="216">
        <v>724767823.793985</v>
      </c>
      <c r="C100" s="216">
        <v>703012331.721138</v>
      </c>
      <c r="D100" s="216">
        <v>829263716.5015292</v>
      </c>
      <c r="E100" s="216">
        <v>594118762.5966059</v>
      </c>
      <c r="F100" s="216">
        <v>572918636.0880084</v>
      </c>
      <c r="G100" s="216">
        <v>573190533.7425555</v>
      </c>
      <c r="H100" s="216">
        <v>760149504.9491718</v>
      </c>
      <c r="I100" s="216">
        <v>1338015764.5005846</v>
      </c>
    </row>
    <row r="101" spans="1:9" ht="12.75">
      <c r="A101" s="217" t="s">
        <v>393</v>
      </c>
      <c r="B101" s="216">
        <v>371439377.85344845</v>
      </c>
      <c r="C101" s="216">
        <v>193244956.2984059</v>
      </c>
      <c r="D101" s="216">
        <v>366500133.2778546</v>
      </c>
      <c r="E101" s="216">
        <v>323550719.2551728</v>
      </c>
      <c r="F101" s="216">
        <v>412840379.3569277</v>
      </c>
      <c r="G101" s="216">
        <v>610837058.370557</v>
      </c>
      <c r="H101" s="216">
        <v>724875647.0110027</v>
      </c>
      <c r="I101" s="216">
        <v>1187966050.7024553</v>
      </c>
    </row>
    <row r="102" spans="1:9" ht="12.75">
      <c r="A102" s="217" t="s">
        <v>394</v>
      </c>
      <c r="B102" s="216">
        <v>373387767.7078877</v>
      </c>
      <c r="C102" s="216">
        <v>411691208.2916926</v>
      </c>
      <c r="D102" s="216">
        <v>549557194.2107251</v>
      </c>
      <c r="E102" s="216">
        <v>327533858.01312286</v>
      </c>
      <c r="F102" s="216">
        <v>317709519.08929706</v>
      </c>
      <c r="G102" s="216">
        <v>314463892.7090413</v>
      </c>
      <c r="H102" s="216">
        <v>580726025.8965712</v>
      </c>
      <c r="I102" s="216">
        <v>656302769.7097721</v>
      </c>
    </row>
    <row r="125" ht="12.75">
      <c r="B125" s="216" t="s">
        <v>377</v>
      </c>
    </row>
    <row r="126" ht="12.75">
      <c r="A126" s="214" t="s">
        <v>390</v>
      </c>
    </row>
    <row r="127" spans="2:9" ht="12.75">
      <c r="B127" s="218">
        <v>1997</v>
      </c>
      <c r="C127" s="218">
        <v>1998</v>
      </c>
      <c r="D127" s="218">
        <v>1999</v>
      </c>
      <c r="E127" s="218">
        <v>2000</v>
      </c>
      <c r="F127" s="218">
        <v>2001</v>
      </c>
      <c r="G127" s="218">
        <v>2002</v>
      </c>
      <c r="H127" s="218">
        <v>2003</v>
      </c>
      <c r="I127" s="218">
        <v>2004</v>
      </c>
    </row>
    <row r="128" spans="1:10" ht="12.75">
      <c r="A128" s="217" t="s">
        <v>310</v>
      </c>
      <c r="B128" s="216">
        <v>138695585.8757621</v>
      </c>
      <c r="C128" s="216">
        <v>5032160.95910905</v>
      </c>
      <c r="D128" s="216">
        <v>-11730958.102478046</v>
      </c>
      <c r="E128" s="216">
        <v>28538034.248463623</v>
      </c>
      <c r="F128" s="216">
        <v>-36399351.94930209</v>
      </c>
      <c r="G128" s="216">
        <v>98325197.13016117</v>
      </c>
      <c r="H128" s="216">
        <v>130767342.20943111</v>
      </c>
      <c r="I128" s="219">
        <v>43357447.09721517</v>
      </c>
      <c r="J128" s="220"/>
    </row>
    <row r="129" spans="1:10" ht="12.75">
      <c r="A129" s="217" t="s">
        <v>391</v>
      </c>
      <c r="B129" s="216">
        <v>339786699.61535007</v>
      </c>
      <c r="C129" s="216">
        <v>168699992.43754277</v>
      </c>
      <c r="D129" s="216">
        <v>162125771.80676192</v>
      </c>
      <c r="E129" s="216">
        <v>395067526.3709547</v>
      </c>
      <c r="F129" s="216">
        <v>246579757.84207818</v>
      </c>
      <c r="G129" s="216">
        <v>193266741.22206375</v>
      </c>
      <c r="H129" s="216">
        <v>373215140.9153505</v>
      </c>
      <c r="I129" s="219">
        <v>540062671.4387996</v>
      </c>
      <c r="J129" s="220"/>
    </row>
    <row r="130" spans="1:10" ht="12.75">
      <c r="A130" s="217" t="s">
        <v>392</v>
      </c>
      <c r="B130" s="216">
        <v>87178104.78189012</v>
      </c>
      <c r="C130" s="216">
        <v>62829319.64329711</v>
      </c>
      <c r="D130" s="216">
        <v>1836268.3977860364</v>
      </c>
      <c r="E130" s="216">
        <v>8671506.5090898</v>
      </c>
      <c r="F130" s="216">
        <v>16635441.950851185</v>
      </c>
      <c r="G130" s="216">
        <v>24862978.125112817</v>
      </c>
      <c r="H130" s="216">
        <v>53363853.011996515</v>
      </c>
      <c r="I130" s="219">
        <v>119179533.06078011</v>
      </c>
      <c r="J130" s="220"/>
    </row>
    <row r="131" spans="1:10" ht="12.75">
      <c r="A131" s="217" t="s">
        <v>393</v>
      </c>
      <c r="B131" s="216">
        <v>60133339.994035155</v>
      </c>
      <c r="C131" s="216">
        <v>27929005.40886336</v>
      </c>
      <c r="D131" s="216">
        <v>-1384963.6687577125</v>
      </c>
      <c r="E131" s="216">
        <v>8725239.589959389</v>
      </c>
      <c r="F131" s="216">
        <v>9571904.107530948</v>
      </c>
      <c r="G131" s="216">
        <v>55572994.527381524</v>
      </c>
      <c r="H131" s="216">
        <v>54943865.04882924</v>
      </c>
      <c r="I131" s="219">
        <v>141324419.55330285</v>
      </c>
      <c r="J131" s="220"/>
    </row>
    <row r="132" spans="1:10" ht="12.75">
      <c r="A132" s="217" t="s">
        <v>394</v>
      </c>
      <c r="B132" s="216">
        <v>42027454.245523065</v>
      </c>
      <c r="C132" s="216">
        <v>25766397.374639537</v>
      </c>
      <c r="D132" s="216">
        <v>27891196.900215585</v>
      </c>
      <c r="E132" s="216">
        <v>10635279.848859299</v>
      </c>
      <c r="F132" s="216">
        <v>-5232963.140702947</v>
      </c>
      <c r="G132" s="216">
        <v>21182028.01027151</v>
      </c>
      <c r="H132" s="216">
        <v>23815764.248532098</v>
      </c>
      <c r="I132" s="219">
        <v>19333.767608615104</v>
      </c>
      <c r="J132" s="220"/>
    </row>
    <row r="156" ht="12.75">
      <c r="B156" s="216" t="s">
        <v>267</v>
      </c>
    </row>
    <row r="157" ht="12.75">
      <c r="A157" s="214" t="s">
        <v>390</v>
      </c>
    </row>
    <row r="158" spans="2:9" ht="12.75">
      <c r="B158" s="218">
        <v>1997</v>
      </c>
      <c r="C158" s="218">
        <v>1998</v>
      </c>
      <c r="D158" s="218">
        <v>1999</v>
      </c>
      <c r="E158" s="218">
        <v>2000</v>
      </c>
      <c r="F158" s="218">
        <v>2001</v>
      </c>
      <c r="G158" s="218">
        <v>2002</v>
      </c>
      <c r="H158" s="218">
        <v>2003</v>
      </c>
      <c r="I158" s="218">
        <v>2004</v>
      </c>
    </row>
    <row r="159" spans="1:10" ht="12.75">
      <c r="A159" s="217" t="s">
        <v>310</v>
      </c>
      <c r="B159" s="216">
        <v>969323157</v>
      </c>
      <c r="C159" s="216">
        <v>599586332</v>
      </c>
      <c r="D159" s="216">
        <v>613616435</v>
      </c>
      <c r="E159" s="216">
        <v>671062398</v>
      </c>
      <c r="F159" s="216">
        <v>716764714</v>
      </c>
      <c r="G159" s="216">
        <v>925664047</v>
      </c>
      <c r="H159" s="216">
        <v>1296030813.11</v>
      </c>
      <c r="I159" s="219">
        <v>1511535680.6475856</v>
      </c>
      <c r="J159" s="220"/>
    </row>
    <row r="160" spans="1:10" ht="12.75">
      <c r="A160" s="217" t="s">
        <v>391</v>
      </c>
      <c r="B160" s="216">
        <v>302260048</v>
      </c>
      <c r="C160" s="216">
        <v>447009725</v>
      </c>
      <c r="D160" s="216">
        <v>1147170826</v>
      </c>
      <c r="E160" s="216">
        <v>1040463936</v>
      </c>
      <c r="F160" s="216">
        <v>1773257142</v>
      </c>
      <c r="G160" s="216">
        <v>2134240519</v>
      </c>
      <c r="H160" s="216">
        <v>2547066114</v>
      </c>
      <c r="I160" s="219">
        <v>3216790976.9394107</v>
      </c>
      <c r="J160" s="220"/>
    </row>
    <row r="161" spans="1:10" ht="12.75">
      <c r="A161" s="217" t="s">
        <v>392</v>
      </c>
      <c r="B161" s="216">
        <v>158283207</v>
      </c>
      <c r="C161" s="216">
        <v>207746312</v>
      </c>
      <c r="D161" s="216">
        <v>240615918</v>
      </c>
      <c r="E161" s="216">
        <v>215179720</v>
      </c>
      <c r="F161" s="216">
        <v>243259034</v>
      </c>
      <c r="G161" s="216">
        <v>239120854</v>
      </c>
      <c r="H161" s="216">
        <v>302917429</v>
      </c>
      <c r="I161" s="219">
        <v>571406513.98</v>
      </c>
      <c r="J161" s="220"/>
    </row>
    <row r="162" spans="1:10" ht="12.75">
      <c r="A162" s="217" t="s">
        <v>393</v>
      </c>
      <c r="B162" s="216">
        <v>36834540</v>
      </c>
      <c r="C162" s="216">
        <v>19586000</v>
      </c>
      <c r="D162" s="216">
        <v>34830000</v>
      </c>
      <c r="E162" s="216">
        <v>0</v>
      </c>
      <c r="F162" s="216">
        <v>65954953</v>
      </c>
      <c r="G162" s="216">
        <v>59633370</v>
      </c>
      <c r="H162" s="216">
        <v>56233824</v>
      </c>
      <c r="I162" s="219">
        <v>42764022.72</v>
      </c>
      <c r="J162" s="220"/>
    </row>
    <row r="163" spans="1:10" ht="12.75">
      <c r="A163" s="217" t="s">
        <v>394</v>
      </c>
      <c r="B163" s="216">
        <v>124905770</v>
      </c>
      <c r="C163" s="216">
        <v>120129086</v>
      </c>
      <c r="D163" s="216">
        <v>126602154</v>
      </c>
      <c r="E163" s="216">
        <v>60177057</v>
      </c>
      <c r="F163" s="216">
        <v>104168811</v>
      </c>
      <c r="G163" s="216">
        <v>116257416</v>
      </c>
      <c r="H163" s="216">
        <v>186671899</v>
      </c>
      <c r="I163" s="219">
        <v>170380828.34</v>
      </c>
      <c r="J163" s="220"/>
    </row>
    <row r="186" ht="12.75">
      <c r="B186" s="216" t="s">
        <v>10</v>
      </c>
    </row>
    <row r="187" ht="12.75">
      <c r="A187" s="214" t="s">
        <v>390</v>
      </c>
    </row>
    <row r="188" spans="2:9" ht="12.75">
      <c r="B188" s="218">
        <v>1997</v>
      </c>
      <c r="C188" s="218">
        <v>1998</v>
      </c>
      <c r="D188" s="218">
        <v>1999</v>
      </c>
      <c r="E188" s="218">
        <v>2000</v>
      </c>
      <c r="F188" s="218">
        <v>2001</v>
      </c>
      <c r="G188" s="218">
        <v>2002</v>
      </c>
      <c r="H188" s="218">
        <v>2003</v>
      </c>
      <c r="I188" s="218">
        <v>2004</v>
      </c>
    </row>
    <row r="189" spans="1:9" ht="12.75">
      <c r="A189" s="217" t="s">
        <v>310</v>
      </c>
      <c r="B189" s="216">
        <v>35386</v>
      </c>
      <c r="C189" s="216">
        <v>42261</v>
      </c>
      <c r="D189" s="216">
        <v>26639</v>
      </c>
      <c r="E189" s="216">
        <v>34062</v>
      </c>
      <c r="F189" s="216">
        <v>36131</v>
      </c>
      <c r="G189" s="216">
        <v>42294</v>
      </c>
      <c r="H189" s="216">
        <v>40211</v>
      </c>
      <c r="I189" s="216">
        <v>41091</v>
      </c>
    </row>
    <row r="190" spans="1:9" ht="12.75">
      <c r="A190" s="217" t="s">
        <v>391</v>
      </c>
      <c r="B190" s="216">
        <v>14959</v>
      </c>
      <c r="C190" s="216">
        <v>20777</v>
      </c>
      <c r="D190" s="216">
        <v>20406</v>
      </c>
      <c r="E190" s="216">
        <v>21150</v>
      </c>
      <c r="F190" s="216">
        <v>20443</v>
      </c>
      <c r="G190" s="216">
        <v>22225</v>
      </c>
      <c r="H190" s="216">
        <v>23419</v>
      </c>
      <c r="I190" s="216">
        <v>27989</v>
      </c>
    </row>
    <row r="191" spans="1:9" ht="12.75">
      <c r="A191" s="217" t="s">
        <v>392</v>
      </c>
      <c r="B191" s="216">
        <v>7266</v>
      </c>
      <c r="C191" s="216">
        <v>6553</v>
      </c>
      <c r="D191" s="216">
        <v>8019</v>
      </c>
      <c r="E191" s="216">
        <v>6445</v>
      </c>
      <c r="F191" s="216">
        <v>6361</v>
      </c>
      <c r="G191" s="216">
        <v>5332</v>
      </c>
      <c r="H191" s="216">
        <v>5306</v>
      </c>
      <c r="I191" s="216">
        <v>6411</v>
      </c>
    </row>
    <row r="192" spans="1:9" ht="12.75">
      <c r="A192" s="217" t="s">
        <v>393</v>
      </c>
      <c r="B192" s="216">
        <v>1910</v>
      </c>
      <c r="C192" s="216">
        <v>1952</v>
      </c>
      <c r="D192" s="216">
        <v>1904</v>
      </c>
      <c r="E192" s="216">
        <v>1201</v>
      </c>
      <c r="F192" s="216">
        <v>1749</v>
      </c>
      <c r="G192" s="216">
        <v>1707</v>
      </c>
      <c r="H192" s="216">
        <v>1595</v>
      </c>
      <c r="I192" s="216">
        <v>1619</v>
      </c>
    </row>
    <row r="193" spans="1:9" ht="12.75">
      <c r="A193" s="217" t="s">
        <v>394</v>
      </c>
      <c r="B193" s="216">
        <v>6090</v>
      </c>
      <c r="C193" s="216">
        <v>7578</v>
      </c>
      <c r="D193" s="216">
        <v>8265</v>
      </c>
      <c r="E193" s="216">
        <v>5460</v>
      </c>
      <c r="F193" s="216">
        <v>6966</v>
      </c>
      <c r="G193" s="216">
        <v>7603</v>
      </c>
      <c r="H193" s="216">
        <v>10567</v>
      </c>
      <c r="I193" s="216">
        <v>10046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yunus.boru</cp:lastModifiedBy>
  <dcterms:created xsi:type="dcterms:W3CDTF">1996-10-14T23:33:28Z</dcterms:created>
  <dcterms:modified xsi:type="dcterms:W3CDTF">2006-04-18T12:13:53Z</dcterms:modified>
  <cp:category/>
  <cp:version/>
  <cp:contentType/>
  <cp:contentStatus/>
</cp:coreProperties>
</file>